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Лист1!$A$112:$A$119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C33" i="2"/>
  <c r="L33" i="2"/>
  <c r="H33" i="2"/>
  <c r="F33" i="2"/>
  <c r="H32" i="2"/>
  <c r="F118" i="4" l="1"/>
  <c r="E118" i="4"/>
</calcChain>
</file>

<file path=xl/sharedStrings.xml><?xml version="1.0" encoding="utf-8"?>
<sst xmlns="http://schemas.openxmlformats.org/spreadsheetml/2006/main" count="826" uniqueCount="439">
  <si>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</si>
  <si>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</si>
  <si>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</si>
  <si>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</si>
  <si>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</si>
  <si>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</si>
  <si>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</si>
  <si>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</si>
  <si>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</si>
  <si>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</si>
  <si>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</si>
  <si>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</si>
  <si>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</si>
  <si>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</si>
  <si>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</si>
  <si>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</si>
  <si>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</si>
  <si>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</si>
  <si>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</si>
  <si>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</si>
  <si>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</si>
  <si>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</si>
  <si>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</si>
  <si>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</si>
  <si>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</si>
  <si>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</si>
  <si>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</si>
  <si>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</si>
  <si>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</si>
  <si>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</si>
  <si>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</si>
  <si>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</si>
  <si>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</si>
  <si>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</si>
  <si>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</si>
  <si>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</si>
  <si>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</si>
  <si>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</si>
  <si>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</si>
  <si>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</si>
  <si>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</si>
  <si>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</si>
  <si>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</si>
  <si>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</si>
  <si>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</si>
  <si>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</si>
  <si>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</si>
  <si>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</si>
  <si>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</si>
  <si>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</si>
  <si>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</si>
  <si>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</si>
  <si>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</si>
  <si>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</si>
  <si>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</si>
  <si>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</si>
  <si>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</si>
  <si>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</si>
  <si>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</si>
  <si>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</si>
  <si>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</si>
  <si>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</si>
  <si>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</si>
  <si>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</si>
  <si>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</si>
  <si>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</si>
  <si>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</si>
  <si>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</si>
  <si>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</si>
  <si>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</si>
  <si>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</si>
  <si>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</si>
  <si>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</si>
  <si>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</si>
  <si>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</si>
  <si>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</si>
  <si>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</si>
  <si>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</si>
  <si>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</si>
  <si>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</si>
  <si>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</si>
  <si>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</si>
  <si>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</si>
  <si>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</si>
  <si>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</si>
  <si>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</si>
  <si>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</si>
  <si>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</si>
  <si>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</si>
  <si>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</si>
  <si>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</si>
  <si>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</si>
  <si>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</si>
  <si>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</si>
  <si>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</si>
  <si>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</si>
  <si>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</si>
  <si>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</si>
  <si>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</si>
  <si>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</si>
  <si>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</si>
  <si>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</si>
  <si>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</si>
  <si>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</si>
  <si>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</si>
  <si>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</si>
  <si>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</si>
  <si>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</si>
  <si>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</si>
  <si>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</si>
  <si>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</si>
  <si>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</si>
  <si>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</si>
  <si>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</si>
  <si>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</si>
  <si>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</si>
  <si>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</si>
  <si>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</si>
  <si>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</si>
  <si>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</si>
  <si>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</si>
  <si>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</si>
  <si>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</si>
  <si>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</si>
  <si>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</si>
  <si>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</si>
  <si>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</si>
  <si>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</si>
  <si>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</si>
  <si>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</si>
  <si>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</si>
  <si>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</si>
  <si>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</si>
  <si>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</si>
  <si>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</si>
  <si>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</si>
  <si>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</si>
  <si>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</si>
  <si>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</si>
  <si>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</si>
  <si>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</si>
  <si>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</si>
  <si>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</si>
  <si>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</si>
  <si>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</si>
  <si>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</si>
  <si>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</si>
  <si>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</si>
  <si>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</si>
  <si>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</si>
  <si>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</si>
  <si>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</si>
  <si>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</si>
  <si>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</si>
  <si>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</si>
  <si>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</si>
  <si>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</si>
  <si>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</si>
  <si>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</si>
  <si>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</si>
  <si>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</si>
  <si>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</si>
  <si>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</si>
  <si>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</si>
  <si>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</si>
  <si>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</si>
  <si>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</si>
  <si>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</si>
  <si>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</si>
  <si>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</si>
  <si>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</si>
  <si>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</si>
  <si>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</si>
  <si>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</si>
  <si>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</si>
  <si>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</si>
  <si>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</si>
  <si>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</si>
  <si>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</si>
  <si>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</si>
  <si>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</si>
  <si>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</si>
  <si>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</si>
  <si>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</si>
  <si>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</si>
  <si>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</si>
  <si>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</si>
  <si>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</si>
  <si>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</si>
  <si>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</si>
  <si>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</si>
  <si>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</si>
  <si>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</si>
  <si>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</si>
  <si>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</si>
  <si>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</si>
  <si>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</si>
  <si>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</si>
  <si>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</si>
  <si>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</si>
  <si>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</si>
  <si>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</si>
  <si>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</si>
  <si>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</si>
  <si>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</si>
  <si>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</si>
  <si>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</si>
  <si>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</si>
  <si>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</si>
  <si>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</si>
  <si>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</si>
  <si>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</si>
  <si>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</si>
  <si>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</si>
  <si>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</si>
  <si>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</si>
  <si>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</si>
  <si>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</si>
  <si>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</si>
  <si>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</si>
  <si>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</si>
  <si>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</si>
  <si>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</si>
  <si>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</si>
  <si>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</si>
  <si>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</si>
  <si>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</si>
  <si>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</si>
  <si>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</si>
  <si>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</si>
  <si>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</si>
  <si>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</si>
  <si>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</si>
  <si>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</si>
  <si>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</si>
  <si>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</si>
  <si>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</si>
  <si>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</si>
  <si>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</si>
  <si>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</si>
  <si>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</si>
  <si>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</si>
  <si>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</si>
  <si>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</si>
  <si>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</si>
  <si>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</si>
  <si>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</si>
  <si>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</si>
  <si>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</si>
  <si>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</si>
  <si>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</si>
  <si>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</si>
  <si>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</si>
  <si>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</si>
  <si>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</si>
  <si>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</si>
  <si>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</si>
  <si>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</si>
  <si>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</si>
  <si>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</si>
  <si>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</si>
  <si>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</si>
  <si>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</si>
  <si>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</si>
  <si>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</si>
  <si>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</si>
  <si>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</si>
  <si>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</si>
  <si>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</si>
  <si>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</si>
  <si>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</si>
  <si>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</si>
  <si>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</si>
  <si>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</si>
  <si>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</si>
  <si>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</si>
  <si>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</si>
  <si>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</si>
  <si>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</si>
  <si>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</si>
  <si>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</si>
  <si>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</si>
  <si>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</si>
  <si>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</si>
  <si>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</si>
  <si>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</si>
  <si>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</si>
  <si>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</si>
  <si>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</si>
  <si>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</si>
  <si>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</si>
  <si>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</si>
  <si>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</si>
  <si>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</si>
  <si>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</si>
  <si>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</si>
  <si>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</si>
  <si>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</si>
  <si>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</si>
  <si>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</si>
  <si>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</si>
  <si>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</si>
  <si>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</si>
  <si>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</si>
  <si>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</si>
  <si>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>шт.</t>
  </si>
  <si>
    <t xml:space="preserve">Антисептичний засіб для шкіри та поверхонь "Манорм Експерт"5л. </t>
  </si>
  <si>
    <t xml:space="preserve">Аторвакор табл.в/об 20мг №30 </t>
  </si>
  <si>
    <t>пач.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</si>
  <si>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</si>
  <si>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</si>
  <si>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</si>
  <si>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</si>
  <si>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</si>
  <si>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поліетиленові (гум) </t>
  </si>
  <si>
    <t>1,34</t>
  </si>
  <si>
    <t xml:space="preserve">Бинт 7*14 см </t>
  </si>
  <si>
    <t xml:space="preserve">Вата 50 гр. 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</si>
  <si>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</si>
  <si>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</si>
  <si>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</si>
  <si>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</si>
  <si>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Декасан розчин 0,2мг/мл по200мл </t>
  </si>
  <si>
    <t>пляшка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</si>
  <si>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</si>
  <si>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</si>
  <si>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</si>
  <si>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</si>
  <si>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</si>
  <si>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</si>
  <si>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</si>
  <si>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</si>
  <si>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</si>
  <si>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</si>
  <si>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</si>
  <si>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</si>
  <si>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</si>
  <si>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</si>
  <si>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</si>
  <si>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</si>
  <si>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</si>
  <si>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</si>
  <si>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</si>
  <si>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</si>
  <si>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552,30</t>
  </si>
  <si>
    <t xml:space="preserve">Захисний одяг для зон високого ризику 185 см </t>
  </si>
  <si>
    <t>567,68</t>
  </si>
  <si>
    <t xml:space="preserve">Захисний щиток </t>
  </si>
  <si>
    <t>61,04</t>
  </si>
  <si>
    <t xml:space="preserve">Квамател ліофілізат для р-ну д/ін по 20 мг,5фл з 5 амп по 5 мл р-ка 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</si>
  <si>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</si>
  <si>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</si>
  <si>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</si>
  <si>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</si>
  <si>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Тип 1 захисний медичний з ПВХ покриттям(комбінезон) розмір 1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</si>
  <si>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</si>
  <si>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</si>
  <si>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</si>
  <si>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</si>
  <si>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</si>
  <si>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</si>
  <si>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</si>
  <si>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</si>
  <si>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</si>
  <si>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</si>
  <si>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</si>
  <si>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</si>
  <si>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</si>
  <si>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</si>
  <si>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</si>
  <si>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</si>
  <si>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</si>
  <si>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</si>
  <si>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</si>
  <si>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Медична маска 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</si>
  <si>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</si>
  <si>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</si>
  <si>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</si>
  <si>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</si>
  <si>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</si>
  <si>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</si>
  <si>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</si>
  <si>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</si>
  <si>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</si>
  <si>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</si>
  <si>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</si>
  <si>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</si>
  <si>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</si>
  <si>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</si>
  <si>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</si>
  <si>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</si>
  <si>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</si>
  <si>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</si>
  <si>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</si>
  <si>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</si>
  <si>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</si>
  <si>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</si>
  <si>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</si>
  <si>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</si>
  <si>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</si>
  <si>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</si>
  <si>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</si>
  <si>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</si>
  <si>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</si>
  <si>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</si>
  <si>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</si>
  <si>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</si>
  <si>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</si>
  <si>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 таб.10 мг/12,5 мг №30 </t>
  </si>
  <si>
    <t xml:space="preserve">Ревмоксикам р-н д/і 1 %амп.1,5 мл №5 </t>
  </si>
  <si>
    <t>флак,</t>
  </si>
  <si>
    <t xml:space="preserve">Респіратор Бук -3 FFP3, без клапана </t>
  </si>
  <si>
    <t>50,96</t>
  </si>
  <si>
    <t xml:space="preserve">Респіратор напівмаска складна FFP 2 D </t>
  </si>
  <si>
    <t>55,98</t>
  </si>
  <si>
    <t xml:space="preserve">Респіратори, FFP2 </t>
  </si>
  <si>
    <t>49,39</t>
  </si>
  <si>
    <t xml:space="preserve">Рукавички  нітрилові, нетальковані з довгим манжетом </t>
  </si>
  <si>
    <t>8,97</t>
  </si>
  <si>
    <t xml:space="preserve">Рукавички VELO LATEX </t>
  </si>
  <si>
    <t>3,58</t>
  </si>
  <si>
    <t xml:space="preserve">Рукавички оглядові латексні </t>
  </si>
  <si>
    <t xml:space="preserve">Саргін р-н для д/ін42мг/мл 100 мл.фл.№1 </t>
  </si>
  <si>
    <t xml:space="preserve">Тести COVID- №20 </t>
  </si>
  <si>
    <t xml:space="preserve">Торсид р-н д/і 5 мг/мл ампула 4 мл №5 </t>
  </si>
  <si>
    <t xml:space="preserve">Торсид таб. 10 мг  №30 </t>
  </si>
  <si>
    <t xml:space="preserve">Тресіба Флекстач,3 мл №5 </t>
  </si>
  <si>
    <t xml:space="preserve">Шприц 5мл трьохкомпонентний </t>
  </si>
  <si>
    <t>2,63</t>
  </si>
  <si>
    <t xml:space="preserve">Шприц-ручка  НовоПен 4(срібляста) </t>
  </si>
  <si>
    <t xml:space="preserve">Щиток захисний лицьовий (WADIM ) </t>
  </si>
  <si>
    <t>37,38</t>
  </si>
  <si>
    <t xml:space="preserve">Щиток захисний лицьовий(OZEC) </t>
  </si>
  <si>
    <t>162,24</t>
  </si>
  <si>
    <t xml:space="preserve">Юлайзер великий набір </t>
  </si>
  <si>
    <t>147,73</t>
  </si>
  <si>
    <t>Черкаська обласна лікарня</t>
  </si>
  <si>
    <t>Залишок
на 07.10.2020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</si>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</sst>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438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436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437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</v>
      </c>
      <c r="F10" s="74">
        <v>4933.6400000000003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3</v>
      </c>
      <c r="O10" s="25">
        <f t="shared" ref="O10:O21" si="1">F10</f>
        <v>4933.6400000000003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15</v>
      </c>
      <c r="F11" s="74">
        <v>24369.280000000002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</v>
      </c>
      <c r="O11" s="25">
        <f t="shared" si="1"/>
        <v>24369.280000000002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</v>
      </c>
      <c r="F12" s="74">
        <v>5449.09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</v>
      </c>
      <c r="O12" s="25">
        <f t="shared" si="1"/>
        <v>5449.09</v>
      </c>
    </row>
    <row r="13" spans="1:16" s="26" customFormat="1" ht="39.6" x14ac:dyDescent="0.25">
      <c r="A13" s="70">
        <v>4</v>
      </c>
      <c r="B13" s="72" t="s">
        <v>303</v>
      </c>
      <c r="C13" s="73" t="s">
        <v>301</v>
      </c>
      <c r="D13" s="74">
        <v>545</v>
      </c>
      <c r="E13" s="75">
        <v>1</v>
      </c>
      <c r="F13" s="74">
        <v>545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545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>
        <v>295</v>
      </c>
      <c r="E14" s="75">
        <v>5</v>
      </c>
      <c r="F14" s="74">
        <v>1475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5</v>
      </c>
      <c r="O14" s="25">
        <f t="shared" si="1"/>
        <v>1475</v>
      </c>
    </row>
    <row r="15" spans="1:16" s="26" customFormat="1" ht="26.4" x14ac:dyDescent="0.25">
      <c r="A15" s="70">
        <v>6</v>
      </c>
      <c r="B15" s="72" t="s">
        <v>306</v>
      </c>
      <c r="C15" s="73" t="s">
        <v>301</v>
      </c>
      <c r="D15" s="74">
        <v>400</v>
      </c>
      <c r="E15" s="75">
        <v>1</v>
      </c>
      <c r="F15" s="74">
        <v>400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400</v>
      </c>
    </row>
    <row r="16" spans="1:16" s="26" customFormat="1" ht="13.2" x14ac:dyDescent="0.25">
      <c r="A16" s="70">
        <v>7</v>
      </c>
      <c r="B16" s="72" t="s">
        <v>307</v>
      </c>
      <c r="C16" s="73" t="s">
        <v>308</v>
      </c>
      <c r="D16" s="74">
        <v>98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1"/>
        <v>0</v>
      </c>
    </row>
    <row r="17" spans="1:15" s="26" customFormat="1" ht="26.4" x14ac:dyDescent="0.25">
      <c r="A17" s="70">
        <v>8</v>
      </c>
      <c r="B17" s="72" t="s">
        <v>309</v>
      </c>
      <c r="C17" s="73" t="s">
        <v>296</v>
      </c>
      <c r="D17" s="74" t="s">
        <v>310</v>
      </c>
      <c r="E17" s="75">
        <v>20</v>
      </c>
      <c r="F17" s="74">
        <v>3730.8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</v>
      </c>
      <c r="O17" s="25">
        <f t="shared" si="1"/>
        <v>3730.8</v>
      </c>
    </row>
    <row r="18" spans="1:15" s="26" customFormat="1" ht="13.2" x14ac:dyDescent="0.25">
      <c r="A18" s="70">
        <v>9</v>
      </c>
      <c r="B18" s="72" t="s">
        <v>311</v>
      </c>
      <c r="C18" s="73" t="s">
        <v>312</v>
      </c>
      <c r="D18" s="74" t="s">
        <v>313</v>
      </c>
      <c r="E18" s="75">
        <v>1905</v>
      </c>
      <c r="F18" s="74">
        <v>2353.13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1905</v>
      </c>
      <c r="O18" s="25">
        <f t="shared" si="1"/>
        <v>2353.13</v>
      </c>
    </row>
    <row r="19" spans="1:15" s="26" customFormat="1" ht="13.2" x14ac:dyDescent="0.25">
      <c r="A19" s="70">
        <v>10</v>
      </c>
      <c r="B19" s="72" t="s">
        <v>314</v>
      </c>
      <c r="C19" s="73" t="s">
        <v>312</v>
      </c>
      <c r="D19" s="74" t="s">
        <v>315</v>
      </c>
      <c r="E19" s="75">
        <v>95</v>
      </c>
      <c r="F19" s="74">
        <v>127.04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95</v>
      </c>
      <c r="O19" s="25">
        <f t="shared" si="1"/>
        <v>127.04</v>
      </c>
    </row>
    <row r="20" spans="1:15" s="26" customFormat="1" ht="13.2" x14ac:dyDescent="0.25">
      <c r="A20" s="70">
        <v>11</v>
      </c>
      <c r="B20" s="72" t="s">
        <v>316</v>
      </c>
      <c r="C20" s="73" t="s">
        <v>305</v>
      </c>
      <c r="D20" s="74">
        <v>5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13.2" x14ac:dyDescent="0.25">
      <c r="A21" s="70">
        <v>12</v>
      </c>
      <c r="B21" s="72" t="s">
        <v>317</v>
      </c>
      <c r="C21" s="73" t="s">
        <v>305</v>
      </c>
      <c r="D21" s="74">
        <v>3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1"/>
        <v>0</v>
      </c>
    </row>
    <row r="22" spans="1:15" s="17" customFormat="1" ht="13.5" customHeight="1" thickBot="1" x14ac:dyDescent="0.3"/>
    <row r="23" spans="1:15" s="17" customFormat="1" ht="26.25" customHeight="1" x14ac:dyDescent="0.25">
      <c r="A23" s="94" t="s">
        <v>139</v>
      </c>
      <c r="B23" s="88" t="s">
        <v>32</v>
      </c>
      <c r="C23" s="99" t="s">
        <v>141</v>
      </c>
      <c r="D23" s="88" t="s">
        <v>142</v>
      </c>
      <c r="E23" s="88" t="s">
        <v>437</v>
      </c>
      <c r="F23" s="88"/>
      <c r="G23" s="89" t="s">
        <v>146</v>
      </c>
    </row>
    <row r="24" spans="1:15" s="17" customFormat="1" ht="12.75" customHeight="1" x14ac:dyDescent="0.25">
      <c r="A24" s="95"/>
      <c r="B24" s="97"/>
      <c r="C24" s="100"/>
      <c r="D24" s="97"/>
      <c r="E24" s="92" t="s">
        <v>147</v>
      </c>
      <c r="F24" s="92" t="s">
        <v>148</v>
      </c>
      <c r="G24" s="90"/>
    </row>
    <row r="25" spans="1:15" s="17" customFormat="1" ht="13.5" customHeight="1" thickBot="1" x14ac:dyDescent="0.3">
      <c r="A25" s="96"/>
      <c r="B25" s="98"/>
      <c r="C25" s="101"/>
      <c r="D25" s="98"/>
      <c r="E25" s="93"/>
      <c r="F25" s="93"/>
      <c r="G25" s="91"/>
    </row>
    <row r="26" spans="1:15" s="26" customFormat="1" ht="13.2" x14ac:dyDescent="0.25">
      <c r="A26" s="70">
        <v>13</v>
      </c>
      <c r="B26" s="72" t="s">
        <v>318</v>
      </c>
      <c r="C26" s="73" t="s">
        <v>319</v>
      </c>
      <c r="D26" s="74">
        <v>250</v>
      </c>
      <c r="E26" s="75">
        <v>1</v>
      </c>
      <c r="F26" s="74">
        <v>250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5" si="2">E26</f>
        <v>1</v>
      </c>
      <c r="O26" s="25">
        <f t="shared" ref="O26:O45" si="3">F26</f>
        <v>250</v>
      </c>
    </row>
    <row r="27" spans="1:15" s="26" customFormat="1" ht="13.2" x14ac:dyDescent="0.25">
      <c r="A27" s="70">
        <v>14</v>
      </c>
      <c r="B27" s="72" t="s">
        <v>320</v>
      </c>
      <c r="C27" s="73" t="s">
        <v>305</v>
      </c>
      <c r="D27" s="74">
        <v>30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26.4" x14ac:dyDescent="0.25">
      <c r="A28" s="70">
        <v>15</v>
      </c>
      <c r="B28" s="72" t="s">
        <v>321</v>
      </c>
      <c r="C28" s="73" t="s">
        <v>305</v>
      </c>
      <c r="D28" s="74">
        <v>450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16</v>
      </c>
      <c r="B29" s="72" t="s">
        <v>322</v>
      </c>
      <c r="C29" s="73" t="s">
        <v>323</v>
      </c>
      <c r="D29" s="74" t="s">
        <v>324</v>
      </c>
      <c r="E29" s="75">
        <v>236</v>
      </c>
      <c r="F29" s="74">
        <v>23758.120000000003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236</v>
      </c>
      <c r="O29" s="25">
        <f t="shared" si="3"/>
        <v>23758.120000000003</v>
      </c>
    </row>
    <row r="30" spans="1:15" s="26" customFormat="1" ht="13.2" x14ac:dyDescent="0.25">
      <c r="A30" s="70">
        <v>17</v>
      </c>
      <c r="B30" s="72" t="s">
        <v>325</v>
      </c>
      <c r="C30" s="73" t="s">
        <v>305</v>
      </c>
      <c r="D30" s="74" t="s">
        <v>326</v>
      </c>
      <c r="E30" s="75">
        <v>265</v>
      </c>
      <c r="F30" s="74">
        <v>20537.5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265</v>
      </c>
      <c r="O30" s="25">
        <f t="shared" si="3"/>
        <v>20537.5</v>
      </c>
    </row>
    <row r="31" spans="1:15" s="26" customFormat="1" ht="13.2" x14ac:dyDescent="0.25">
      <c r="A31" s="70">
        <v>18</v>
      </c>
      <c r="B31" s="72" t="s">
        <v>327</v>
      </c>
      <c r="C31" s="73" t="s">
        <v>305</v>
      </c>
      <c r="D31" s="74" t="s">
        <v>328</v>
      </c>
      <c r="E31" s="75">
        <v>50</v>
      </c>
      <c r="F31" s="74">
        <v>13254.62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</v>
      </c>
      <c r="O31" s="25">
        <f t="shared" si="3"/>
        <v>13254.62</v>
      </c>
    </row>
    <row r="32" spans="1:15" s="26" customFormat="1" ht="13.2" x14ac:dyDescent="0.25">
      <c r="A32" s="70">
        <v>19</v>
      </c>
      <c r="B32" s="72" t="s">
        <v>329</v>
      </c>
      <c r="C32" s="73" t="s">
        <v>305</v>
      </c>
      <c r="D32" s="74">
        <v>10</v>
      </c>
      <c r="E32" s="75">
        <v>1549</v>
      </c>
      <c r="F32" s="74">
        <v>15490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1549</v>
      </c>
      <c r="O32" s="25">
        <f t="shared" si="3"/>
        <v>15490</v>
      </c>
    </row>
    <row r="33" spans="1:15" s="26" customFormat="1" ht="26.4" x14ac:dyDescent="0.25">
      <c r="A33" s="70">
        <v>20</v>
      </c>
      <c r="B33" s="72" t="s">
        <v>330</v>
      </c>
      <c r="C33" s="73" t="s">
        <v>305</v>
      </c>
      <c r="D33" s="74">
        <v>550</v>
      </c>
      <c r="E33" s="75">
        <v>2</v>
      </c>
      <c r="F33" s="74">
        <v>1100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</v>
      </c>
      <c r="O33" s="25">
        <f t="shared" si="3"/>
        <v>1100</v>
      </c>
    </row>
    <row r="34" spans="1:15" s="26" customFormat="1" ht="26.4" x14ac:dyDescent="0.25">
      <c r="A34" s="70">
        <v>21</v>
      </c>
      <c r="B34" s="72" t="s">
        <v>331</v>
      </c>
      <c r="C34" s="73" t="s">
        <v>305</v>
      </c>
      <c r="D34" s="74">
        <v>900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5" s="26" customFormat="1" ht="13.2" x14ac:dyDescent="0.25">
      <c r="A35" s="70">
        <v>22</v>
      </c>
      <c r="B35" s="72" t="s">
        <v>332</v>
      </c>
      <c r="C35" s="73" t="s">
        <v>305</v>
      </c>
      <c r="D35" s="74" t="s">
        <v>333</v>
      </c>
      <c r="E35" s="75">
        <v>112</v>
      </c>
      <c r="F35" s="74">
        <v>10585.4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112</v>
      </c>
      <c r="O35" s="25">
        <f t="shared" si="3"/>
        <v>10585.4</v>
      </c>
    </row>
    <row r="36" spans="1:15" s="26" customFormat="1" ht="13.2" x14ac:dyDescent="0.25">
      <c r="A36" s="70">
        <v>23</v>
      </c>
      <c r="B36" s="72" t="s">
        <v>334</v>
      </c>
      <c r="C36" s="73" t="s">
        <v>305</v>
      </c>
      <c r="D36" s="74">
        <v>20</v>
      </c>
      <c r="E36" s="75">
        <v>40</v>
      </c>
      <c r="F36" s="74">
        <v>800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40</v>
      </c>
      <c r="O36" s="25">
        <f t="shared" si="3"/>
        <v>800</v>
      </c>
    </row>
    <row r="37" spans="1:15" s="26" customFormat="1" ht="13.2" x14ac:dyDescent="0.25">
      <c r="A37" s="70">
        <v>24</v>
      </c>
      <c r="B37" s="72" t="s">
        <v>335</v>
      </c>
      <c r="C37" s="73" t="s">
        <v>305</v>
      </c>
      <c r="D37" s="74">
        <v>240</v>
      </c>
      <c r="E37" s="75">
        <v>236</v>
      </c>
      <c r="F37" s="74">
        <v>56640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236</v>
      </c>
      <c r="O37" s="25">
        <f t="shared" si="3"/>
        <v>56640</v>
      </c>
    </row>
    <row r="38" spans="1:15" s="26" customFormat="1" ht="26.4" x14ac:dyDescent="0.25">
      <c r="A38" s="70">
        <v>25</v>
      </c>
      <c r="B38" s="72" t="s">
        <v>336</v>
      </c>
      <c r="C38" s="73" t="s">
        <v>305</v>
      </c>
      <c r="D38" s="74">
        <v>70</v>
      </c>
      <c r="E38" s="75">
        <v>37</v>
      </c>
      <c r="F38" s="74">
        <v>2590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37</v>
      </c>
      <c r="O38" s="25">
        <f t="shared" si="3"/>
        <v>2590</v>
      </c>
    </row>
    <row r="39" spans="1:15" s="26" customFormat="1" ht="26.4" x14ac:dyDescent="0.25">
      <c r="A39" s="70">
        <v>26</v>
      </c>
      <c r="B39" s="72" t="s">
        <v>336</v>
      </c>
      <c r="C39" s="73" t="s">
        <v>305</v>
      </c>
      <c r="D39" s="74">
        <v>70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5" s="26" customFormat="1" ht="26.4" x14ac:dyDescent="0.25">
      <c r="A40" s="70">
        <v>27</v>
      </c>
      <c r="B40" s="72" t="s">
        <v>337</v>
      </c>
      <c r="C40" s="73" t="s">
        <v>305</v>
      </c>
      <c r="D40" s="74">
        <v>70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28</v>
      </c>
      <c r="B41" s="72" t="s">
        <v>338</v>
      </c>
      <c r="C41" s="73" t="s">
        <v>305</v>
      </c>
      <c r="D41" s="74">
        <v>240</v>
      </c>
      <c r="E41" s="75">
        <v>550</v>
      </c>
      <c r="F41" s="74">
        <v>132000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550</v>
      </c>
      <c r="O41" s="25">
        <f t="shared" si="3"/>
        <v>132000</v>
      </c>
    </row>
    <row r="42" spans="1:15" s="26" customFormat="1" ht="13.2" x14ac:dyDescent="0.25">
      <c r="A42" s="70">
        <v>29</v>
      </c>
      <c r="B42" s="72" t="s">
        <v>339</v>
      </c>
      <c r="C42" s="73" t="s">
        <v>305</v>
      </c>
      <c r="D42" s="74" t="s">
        <v>340</v>
      </c>
      <c r="E42" s="75">
        <v>525</v>
      </c>
      <c r="F42" s="74">
        <v>354882.33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525</v>
      </c>
      <c r="O42" s="25">
        <f t="shared" si="3"/>
        <v>354882.33</v>
      </c>
    </row>
    <row r="43" spans="1:15" s="26" customFormat="1" ht="13.2" x14ac:dyDescent="0.25">
      <c r="A43" s="70">
        <v>30</v>
      </c>
      <c r="B43" s="72" t="s">
        <v>341</v>
      </c>
      <c r="C43" s="73" t="s">
        <v>305</v>
      </c>
      <c r="D43" s="74" t="s">
        <v>342</v>
      </c>
      <c r="E43" s="75">
        <v>125</v>
      </c>
      <c r="F43" s="74">
        <v>85772.02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125</v>
      </c>
      <c r="O43" s="25">
        <f t="shared" si="3"/>
        <v>85772.02</v>
      </c>
    </row>
    <row r="44" spans="1:15" s="26" customFormat="1" ht="26.4" x14ac:dyDescent="0.25">
      <c r="A44" s="70">
        <v>31</v>
      </c>
      <c r="B44" s="72" t="s">
        <v>343</v>
      </c>
      <c r="C44" s="73" t="s">
        <v>305</v>
      </c>
      <c r="D44" s="74" t="s">
        <v>344</v>
      </c>
      <c r="E44" s="75">
        <v>600</v>
      </c>
      <c r="F44" s="74">
        <v>331377.87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600</v>
      </c>
      <c r="O44" s="25">
        <f t="shared" si="3"/>
        <v>331377.87</v>
      </c>
    </row>
    <row r="45" spans="1:15" s="26" customFormat="1" ht="26.4" x14ac:dyDescent="0.25">
      <c r="A45" s="70">
        <v>32</v>
      </c>
      <c r="B45" s="72" t="s">
        <v>345</v>
      </c>
      <c r="C45" s="73" t="s">
        <v>305</v>
      </c>
      <c r="D45" s="74" t="s">
        <v>346</v>
      </c>
      <c r="E45" s="75">
        <v>250</v>
      </c>
      <c r="F45" s="74">
        <v>141920.55000000002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250</v>
      </c>
      <c r="O45" s="25">
        <f t="shared" si="3"/>
        <v>141920.55000000002</v>
      </c>
    </row>
    <row r="46" spans="1:15" s="17" customFormat="1" ht="13.5" customHeight="1" thickBot="1" x14ac:dyDescent="0.3"/>
    <row r="47" spans="1:15" s="17" customFormat="1" ht="26.25" customHeight="1" x14ac:dyDescent="0.25">
      <c r="A47" s="94" t="s">
        <v>139</v>
      </c>
      <c r="B47" s="88" t="s">
        <v>32</v>
      </c>
      <c r="C47" s="99" t="s">
        <v>141</v>
      </c>
      <c r="D47" s="88" t="s">
        <v>142</v>
      </c>
      <c r="E47" s="88" t="s">
        <v>437</v>
      </c>
      <c r="F47" s="88"/>
      <c r="G47" s="89" t="s">
        <v>146</v>
      </c>
    </row>
    <row r="48" spans="1:15" s="17" customFormat="1" ht="12.75" customHeight="1" x14ac:dyDescent="0.25">
      <c r="A48" s="95"/>
      <c r="B48" s="97"/>
      <c r="C48" s="100"/>
      <c r="D48" s="97"/>
      <c r="E48" s="92" t="s">
        <v>147</v>
      </c>
      <c r="F48" s="92" t="s">
        <v>148</v>
      </c>
      <c r="G48" s="90"/>
    </row>
    <row r="49" spans="1:15" s="17" customFormat="1" ht="13.5" customHeight="1" thickBot="1" x14ac:dyDescent="0.3">
      <c r="A49" s="96"/>
      <c r="B49" s="98"/>
      <c r="C49" s="101"/>
      <c r="D49" s="98"/>
      <c r="E49" s="93"/>
      <c r="F49" s="93"/>
      <c r="G49" s="91"/>
    </row>
    <row r="50" spans="1:15" s="26" customFormat="1" ht="13.2" x14ac:dyDescent="0.25">
      <c r="A50" s="70">
        <v>33</v>
      </c>
      <c r="B50" s="72" t="s">
        <v>347</v>
      </c>
      <c r="C50" s="73" t="s">
        <v>305</v>
      </c>
      <c r="D50" s="74" t="s">
        <v>348</v>
      </c>
      <c r="E50" s="75">
        <v>419</v>
      </c>
      <c r="F50" s="74">
        <v>25577.54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3" si="4">E50</f>
        <v>419</v>
      </c>
      <c r="O50" s="25">
        <f t="shared" ref="O50:O63" si="5">F50</f>
        <v>25577.54</v>
      </c>
    </row>
    <row r="51" spans="1:15" s="26" customFormat="1" ht="26.4" x14ac:dyDescent="0.25">
      <c r="A51" s="70">
        <v>34</v>
      </c>
      <c r="B51" s="72" t="s">
        <v>349</v>
      </c>
      <c r="C51" s="73" t="s">
        <v>296</v>
      </c>
      <c r="D51" s="74">
        <v>380</v>
      </c>
      <c r="E51" s="75">
        <v>10</v>
      </c>
      <c r="F51" s="74">
        <v>3800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10</v>
      </c>
      <c r="O51" s="25">
        <f t="shared" si="5"/>
        <v>3800</v>
      </c>
    </row>
    <row r="52" spans="1:15" s="26" customFormat="1" ht="39.6" x14ac:dyDescent="0.25">
      <c r="A52" s="70">
        <v>35</v>
      </c>
      <c r="B52" s="72" t="s">
        <v>350</v>
      </c>
      <c r="C52" s="73" t="s">
        <v>305</v>
      </c>
      <c r="D52" s="74">
        <v>165</v>
      </c>
      <c r="E52" s="75">
        <v>100</v>
      </c>
      <c r="F52" s="74">
        <v>16500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100</v>
      </c>
      <c r="O52" s="25">
        <f t="shared" si="5"/>
        <v>16500</v>
      </c>
    </row>
    <row r="53" spans="1:15" s="26" customFormat="1" ht="26.4" x14ac:dyDescent="0.25">
      <c r="A53" s="70">
        <v>36</v>
      </c>
      <c r="B53" s="72" t="s">
        <v>351</v>
      </c>
      <c r="C53" s="73" t="s">
        <v>305</v>
      </c>
      <c r="D53" s="74">
        <v>240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37</v>
      </c>
      <c r="B54" s="72" t="s">
        <v>352</v>
      </c>
      <c r="C54" s="73" t="s">
        <v>305</v>
      </c>
      <c r="D54" s="74">
        <v>450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13.2" x14ac:dyDescent="0.25">
      <c r="A55" s="70">
        <v>38</v>
      </c>
      <c r="B55" s="72" t="s">
        <v>353</v>
      </c>
      <c r="C55" s="73" t="s">
        <v>305</v>
      </c>
      <c r="D55" s="74">
        <v>180</v>
      </c>
      <c r="E55" s="75">
        <v>190</v>
      </c>
      <c r="F55" s="74">
        <v>34200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190</v>
      </c>
      <c r="O55" s="25">
        <f t="shared" si="5"/>
        <v>34200</v>
      </c>
    </row>
    <row r="56" spans="1:15" s="26" customFormat="1" ht="39.6" x14ac:dyDescent="0.25">
      <c r="A56" s="70">
        <v>39</v>
      </c>
      <c r="B56" s="72" t="s">
        <v>354</v>
      </c>
      <c r="C56" s="73" t="s">
        <v>305</v>
      </c>
      <c r="D56" s="74">
        <v>1177</v>
      </c>
      <c r="E56" s="75">
        <v>340</v>
      </c>
      <c r="F56" s="74">
        <v>400180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340</v>
      </c>
      <c r="O56" s="25">
        <f t="shared" si="5"/>
        <v>400180</v>
      </c>
    </row>
    <row r="57" spans="1:15" s="26" customFormat="1" ht="39.6" x14ac:dyDescent="0.25">
      <c r="A57" s="70">
        <v>40</v>
      </c>
      <c r="B57" s="72" t="s">
        <v>355</v>
      </c>
      <c r="C57" s="73" t="s">
        <v>356</v>
      </c>
      <c r="D57" s="74" t="s">
        <v>357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5"/>
        <v>0</v>
      </c>
    </row>
    <row r="58" spans="1:15" s="26" customFormat="1" ht="39.6" x14ac:dyDescent="0.25">
      <c r="A58" s="70">
        <v>41</v>
      </c>
      <c r="B58" s="72" t="s">
        <v>358</v>
      </c>
      <c r="C58" s="73" t="s">
        <v>359</v>
      </c>
      <c r="D58" s="74" t="s">
        <v>360</v>
      </c>
      <c r="E58" s="75">
        <v>82</v>
      </c>
      <c r="F58" s="74">
        <v>19803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82</v>
      </c>
      <c r="O58" s="25">
        <f t="shared" si="5"/>
        <v>19803</v>
      </c>
    </row>
    <row r="59" spans="1:15" s="26" customFormat="1" ht="26.4" x14ac:dyDescent="0.25">
      <c r="A59" s="70">
        <v>42</v>
      </c>
      <c r="B59" s="72" t="s">
        <v>361</v>
      </c>
      <c r="C59" s="73" t="s">
        <v>305</v>
      </c>
      <c r="D59" s="74" t="s">
        <v>362</v>
      </c>
      <c r="E59" s="75">
        <v>960</v>
      </c>
      <c r="F59" s="74">
        <v>403737.60000000003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960</v>
      </c>
      <c r="O59" s="25">
        <f t="shared" si="5"/>
        <v>403737.60000000003</v>
      </c>
    </row>
    <row r="60" spans="1:15" s="26" customFormat="1" ht="26.4" x14ac:dyDescent="0.25">
      <c r="A60" s="70">
        <v>43</v>
      </c>
      <c r="B60" s="72" t="s">
        <v>363</v>
      </c>
      <c r="C60" s="73" t="s">
        <v>305</v>
      </c>
      <c r="D60" s="74">
        <v>750</v>
      </c>
      <c r="E60" s="75">
        <v>17</v>
      </c>
      <c r="F60" s="74">
        <v>12750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17</v>
      </c>
      <c r="O60" s="25">
        <f t="shared" si="5"/>
        <v>12750</v>
      </c>
    </row>
    <row r="61" spans="1:15" s="26" customFormat="1" ht="26.4" x14ac:dyDescent="0.25">
      <c r="A61" s="70">
        <v>44</v>
      </c>
      <c r="B61" s="72" t="s">
        <v>364</v>
      </c>
      <c r="C61" s="73" t="s">
        <v>305</v>
      </c>
      <c r="D61" s="74" t="s">
        <v>365</v>
      </c>
      <c r="E61" s="75">
        <v>30</v>
      </c>
      <c r="F61" s="74">
        <v>9604.2000000000007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30</v>
      </c>
      <c r="O61" s="25">
        <f t="shared" si="5"/>
        <v>9604.2000000000007</v>
      </c>
    </row>
    <row r="62" spans="1:15" s="26" customFormat="1" ht="26.4" x14ac:dyDescent="0.25">
      <c r="A62" s="70">
        <v>45</v>
      </c>
      <c r="B62" s="72" t="s">
        <v>366</v>
      </c>
      <c r="C62" s="73" t="s">
        <v>305</v>
      </c>
      <c r="D62" s="74">
        <v>930</v>
      </c>
      <c r="E62" s="75">
        <v>30</v>
      </c>
      <c r="F62" s="74">
        <v>27900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30</v>
      </c>
      <c r="O62" s="25">
        <f t="shared" si="5"/>
        <v>27900</v>
      </c>
    </row>
    <row r="63" spans="1:15" s="26" customFormat="1" ht="39.6" x14ac:dyDescent="0.25">
      <c r="A63" s="70">
        <v>46</v>
      </c>
      <c r="B63" s="72" t="s">
        <v>367</v>
      </c>
      <c r="C63" s="73" t="s">
        <v>296</v>
      </c>
      <c r="D63" s="74" t="s">
        <v>368</v>
      </c>
      <c r="E63" s="75">
        <v>23</v>
      </c>
      <c r="F63" s="74">
        <v>8826.52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</v>
      </c>
      <c r="O63" s="25">
        <f t="shared" si="5"/>
        <v>8826.52</v>
      </c>
    </row>
    <row r="64" spans="1:15" s="17" customFormat="1" ht="13.5" customHeight="1" thickBot="1" x14ac:dyDescent="0.3"/>
    <row r="65" spans="1:15" s="17" customFormat="1" ht="26.25" customHeight="1" x14ac:dyDescent="0.25">
      <c r="A65" s="94" t="s">
        <v>139</v>
      </c>
      <c r="B65" s="88" t="s">
        <v>32</v>
      </c>
      <c r="C65" s="99" t="s">
        <v>141</v>
      </c>
      <c r="D65" s="88" t="s">
        <v>142</v>
      </c>
      <c r="E65" s="88" t="s">
        <v>437</v>
      </c>
      <c r="F65" s="88"/>
      <c r="G65" s="89" t="s">
        <v>146</v>
      </c>
    </row>
    <row r="66" spans="1:15" s="17" customFormat="1" ht="12.75" customHeight="1" x14ac:dyDescent="0.25">
      <c r="A66" s="95"/>
      <c r="B66" s="97"/>
      <c r="C66" s="100"/>
      <c r="D66" s="97"/>
      <c r="E66" s="92" t="s">
        <v>147</v>
      </c>
      <c r="F66" s="92" t="s">
        <v>148</v>
      </c>
      <c r="G66" s="90"/>
    </row>
    <row r="67" spans="1:15" s="17" customFormat="1" ht="13.5" customHeight="1" thickBot="1" x14ac:dyDescent="0.3">
      <c r="A67" s="96"/>
      <c r="B67" s="98"/>
      <c r="C67" s="101"/>
      <c r="D67" s="98"/>
      <c r="E67" s="93"/>
      <c r="F67" s="93"/>
      <c r="G67" s="91"/>
    </row>
    <row r="68" spans="1:15" s="26" customFormat="1" ht="13.2" x14ac:dyDescent="0.25">
      <c r="A68" s="70">
        <v>47</v>
      </c>
      <c r="B68" s="72" t="s">
        <v>369</v>
      </c>
      <c r="C68" s="73" t="s">
        <v>305</v>
      </c>
      <c r="D68" s="74">
        <v>200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87" si="6">E68</f>
        <v>0</v>
      </c>
      <c r="O68" s="25">
        <f t="shared" ref="O68:O87" si="7">F68</f>
        <v>0</v>
      </c>
    </row>
    <row r="69" spans="1:15" s="26" customFormat="1" ht="26.4" x14ac:dyDescent="0.25">
      <c r="A69" s="70">
        <v>48</v>
      </c>
      <c r="B69" s="72" t="s">
        <v>370</v>
      </c>
      <c r="C69" s="73" t="s">
        <v>305</v>
      </c>
      <c r="D69" s="74" t="s">
        <v>371</v>
      </c>
      <c r="E69" s="75">
        <v>1900</v>
      </c>
      <c r="F69" s="74">
        <v>971098.93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1900</v>
      </c>
      <c r="O69" s="25">
        <f t="shared" si="7"/>
        <v>971098.93</v>
      </c>
    </row>
    <row r="70" spans="1:15" s="26" customFormat="1" ht="26.4" x14ac:dyDescent="0.25">
      <c r="A70" s="70">
        <v>49</v>
      </c>
      <c r="B70" s="72" t="s">
        <v>372</v>
      </c>
      <c r="C70" s="73" t="s">
        <v>323</v>
      </c>
      <c r="D70" s="74" t="s">
        <v>373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13.2" x14ac:dyDescent="0.25">
      <c r="A71" s="70">
        <v>50</v>
      </c>
      <c r="B71" s="72" t="s">
        <v>374</v>
      </c>
      <c r="C71" s="73" t="s">
        <v>305</v>
      </c>
      <c r="D71" s="74">
        <v>5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0</v>
      </c>
      <c r="O71" s="25">
        <f t="shared" si="7"/>
        <v>0</v>
      </c>
    </row>
    <row r="72" spans="1:15" s="26" customFormat="1" ht="26.4" x14ac:dyDescent="0.25">
      <c r="A72" s="70">
        <v>51</v>
      </c>
      <c r="B72" s="72" t="s">
        <v>375</v>
      </c>
      <c r="C72" s="73" t="s">
        <v>296</v>
      </c>
      <c r="D72" s="74">
        <v>330</v>
      </c>
      <c r="E72" s="75"/>
      <c r="F72" s="74"/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0</v>
      </c>
      <c r="O72" s="25">
        <f t="shared" si="7"/>
        <v>0</v>
      </c>
    </row>
    <row r="73" spans="1:15" s="26" customFormat="1" ht="13.2" x14ac:dyDescent="0.25">
      <c r="A73" s="70">
        <v>52</v>
      </c>
      <c r="B73" s="72" t="s">
        <v>376</v>
      </c>
      <c r="C73" s="73" t="s">
        <v>305</v>
      </c>
      <c r="D73" s="74">
        <v>3045</v>
      </c>
      <c r="E73" s="75">
        <v>5</v>
      </c>
      <c r="F73" s="74">
        <v>15225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5</v>
      </c>
      <c r="O73" s="25">
        <f t="shared" si="7"/>
        <v>15225</v>
      </c>
    </row>
    <row r="74" spans="1:15" s="26" customFormat="1" ht="26.4" x14ac:dyDescent="0.25">
      <c r="A74" s="70">
        <v>53</v>
      </c>
      <c r="B74" s="72" t="s">
        <v>377</v>
      </c>
      <c r="C74" s="73" t="s">
        <v>296</v>
      </c>
      <c r="D74" s="74" t="s">
        <v>378</v>
      </c>
      <c r="E74" s="75">
        <v>8</v>
      </c>
      <c r="F74" s="74">
        <v>7447.76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8</v>
      </c>
      <c r="O74" s="25">
        <f t="shared" si="7"/>
        <v>7447.76</v>
      </c>
    </row>
    <row r="75" spans="1:15" s="26" customFormat="1" ht="26.4" x14ac:dyDescent="0.25">
      <c r="A75" s="70">
        <v>54</v>
      </c>
      <c r="B75" s="72" t="s">
        <v>379</v>
      </c>
      <c r="C75" s="73" t="s">
        <v>296</v>
      </c>
      <c r="D75" s="74" t="s">
        <v>380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13.2" x14ac:dyDescent="0.25">
      <c r="A76" s="70">
        <v>55</v>
      </c>
      <c r="B76" s="72" t="s">
        <v>381</v>
      </c>
      <c r="C76" s="73" t="s">
        <v>305</v>
      </c>
      <c r="D76" s="74" t="s">
        <v>382</v>
      </c>
      <c r="E76" s="75">
        <v>231</v>
      </c>
      <c r="F76" s="74">
        <v>1998.74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231</v>
      </c>
      <c r="O76" s="25">
        <f t="shared" si="7"/>
        <v>1998.74</v>
      </c>
    </row>
    <row r="77" spans="1:15" s="26" customFormat="1" ht="13.2" x14ac:dyDescent="0.25">
      <c r="A77" s="70">
        <v>56</v>
      </c>
      <c r="B77" s="72" t="s">
        <v>383</v>
      </c>
      <c r="C77" s="73" t="s">
        <v>305</v>
      </c>
      <c r="D77" s="74" t="s">
        <v>384</v>
      </c>
      <c r="E77" s="75">
        <v>1975</v>
      </c>
      <c r="F77" s="74">
        <v>105764.05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1975</v>
      </c>
      <c r="O77" s="25">
        <f t="shared" si="7"/>
        <v>105764.05</v>
      </c>
    </row>
    <row r="78" spans="1:15" s="26" customFormat="1" ht="13.2" x14ac:dyDescent="0.25">
      <c r="A78" s="70">
        <v>57</v>
      </c>
      <c r="B78" s="72" t="s">
        <v>385</v>
      </c>
      <c r="C78" s="73" t="s">
        <v>305</v>
      </c>
      <c r="D78" s="74" t="s">
        <v>386</v>
      </c>
      <c r="E78" s="75">
        <v>90</v>
      </c>
      <c r="F78" s="74">
        <v>10580.58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90</v>
      </c>
      <c r="O78" s="25">
        <f t="shared" si="7"/>
        <v>10580.58</v>
      </c>
    </row>
    <row r="79" spans="1:15" s="26" customFormat="1" ht="13.2" x14ac:dyDescent="0.25">
      <c r="A79" s="70">
        <v>58</v>
      </c>
      <c r="B79" s="72" t="s">
        <v>387</v>
      </c>
      <c r="C79" s="73" t="s">
        <v>305</v>
      </c>
      <c r="D79" s="74">
        <v>45</v>
      </c>
      <c r="E79" s="75">
        <v>44</v>
      </c>
      <c r="F79" s="74">
        <v>1980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44</v>
      </c>
      <c r="O79" s="25">
        <f t="shared" si="7"/>
        <v>1980</v>
      </c>
    </row>
    <row r="80" spans="1:15" s="26" customFormat="1" ht="13.2" x14ac:dyDescent="0.25">
      <c r="A80" s="70">
        <v>59</v>
      </c>
      <c r="B80" s="72" t="s">
        <v>388</v>
      </c>
      <c r="C80" s="73" t="s">
        <v>305</v>
      </c>
      <c r="D80" s="74">
        <v>81</v>
      </c>
      <c r="E80" s="75">
        <v>23</v>
      </c>
      <c r="F80" s="74">
        <v>1863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23</v>
      </c>
      <c r="O80" s="25">
        <f t="shared" si="7"/>
        <v>1863</v>
      </c>
    </row>
    <row r="81" spans="1:15" s="26" customFormat="1" ht="13.2" x14ac:dyDescent="0.25">
      <c r="A81" s="70">
        <v>60</v>
      </c>
      <c r="B81" s="72" t="s">
        <v>389</v>
      </c>
      <c r="C81" s="73" t="s">
        <v>296</v>
      </c>
      <c r="D81" s="74">
        <v>80</v>
      </c>
      <c r="E81" s="75">
        <v>4</v>
      </c>
      <c r="F81" s="74">
        <v>320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4</v>
      </c>
      <c r="O81" s="25">
        <f t="shared" si="7"/>
        <v>320</v>
      </c>
    </row>
    <row r="82" spans="1:15" s="26" customFormat="1" ht="13.2" x14ac:dyDescent="0.25">
      <c r="A82" s="70">
        <v>61</v>
      </c>
      <c r="B82" s="72" t="s">
        <v>390</v>
      </c>
      <c r="C82" s="73" t="s">
        <v>296</v>
      </c>
      <c r="D82" s="74">
        <v>110</v>
      </c>
      <c r="E82" s="75">
        <v>50</v>
      </c>
      <c r="F82" s="74">
        <v>5500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50</v>
      </c>
      <c r="O82" s="25">
        <f t="shared" si="7"/>
        <v>5500</v>
      </c>
    </row>
    <row r="83" spans="1:15" s="26" customFormat="1" ht="13.2" x14ac:dyDescent="0.25">
      <c r="A83" s="70">
        <v>62</v>
      </c>
      <c r="B83" s="72" t="s">
        <v>391</v>
      </c>
      <c r="C83" s="73" t="s">
        <v>392</v>
      </c>
      <c r="D83" s="74" t="s">
        <v>393</v>
      </c>
      <c r="E83" s="75">
        <v>50</v>
      </c>
      <c r="F83" s="74">
        <v>4480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50</v>
      </c>
      <c r="O83" s="25">
        <f t="shared" si="7"/>
        <v>4480</v>
      </c>
    </row>
    <row r="84" spans="1:15" s="26" customFormat="1" ht="26.4" x14ac:dyDescent="0.25">
      <c r="A84" s="70">
        <v>63</v>
      </c>
      <c r="B84" s="72" t="s">
        <v>394</v>
      </c>
      <c r="C84" s="73" t="s">
        <v>296</v>
      </c>
      <c r="D84" s="74" t="s">
        <v>395</v>
      </c>
      <c r="E84" s="75">
        <v>100</v>
      </c>
      <c r="F84" s="74">
        <v>2290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100</v>
      </c>
      <c r="O84" s="25">
        <f t="shared" si="7"/>
        <v>2290</v>
      </c>
    </row>
    <row r="85" spans="1:15" s="26" customFormat="1" ht="39.6" x14ac:dyDescent="0.25">
      <c r="A85" s="70">
        <v>64</v>
      </c>
      <c r="B85" s="72" t="s">
        <v>396</v>
      </c>
      <c r="C85" s="73" t="s">
        <v>392</v>
      </c>
      <c r="D85" s="74">
        <v>1350</v>
      </c>
      <c r="E85" s="75">
        <v>10</v>
      </c>
      <c r="F85" s="74">
        <v>13500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10</v>
      </c>
      <c r="O85" s="25">
        <f t="shared" si="7"/>
        <v>13500</v>
      </c>
    </row>
    <row r="86" spans="1:15" s="26" customFormat="1" ht="13.2" x14ac:dyDescent="0.25">
      <c r="A86" s="70">
        <v>65</v>
      </c>
      <c r="B86" s="72" t="s">
        <v>397</v>
      </c>
      <c r="C86" s="73" t="s">
        <v>305</v>
      </c>
      <c r="D86" s="74" t="s">
        <v>398</v>
      </c>
      <c r="E86" s="75">
        <v>7</v>
      </c>
      <c r="F86" s="74">
        <v>4443.76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7</v>
      </c>
      <c r="O86" s="25">
        <f t="shared" si="7"/>
        <v>4443.76</v>
      </c>
    </row>
    <row r="87" spans="1:15" s="26" customFormat="1" ht="26.4" x14ac:dyDescent="0.25">
      <c r="A87" s="70">
        <v>66</v>
      </c>
      <c r="B87" s="72" t="s">
        <v>399</v>
      </c>
      <c r="C87" s="73" t="s">
        <v>319</v>
      </c>
      <c r="D87" s="74" t="s">
        <v>400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17" customFormat="1" ht="13.5" customHeight="1" thickBot="1" x14ac:dyDescent="0.3"/>
    <row r="89" spans="1:15" s="17" customFormat="1" ht="26.25" customHeight="1" x14ac:dyDescent="0.25">
      <c r="A89" s="94" t="s">
        <v>139</v>
      </c>
      <c r="B89" s="88" t="s">
        <v>32</v>
      </c>
      <c r="C89" s="99" t="s">
        <v>141</v>
      </c>
      <c r="D89" s="88" t="s">
        <v>142</v>
      </c>
      <c r="E89" s="88" t="s">
        <v>437</v>
      </c>
      <c r="F89" s="88"/>
      <c r="G89" s="89" t="s">
        <v>146</v>
      </c>
    </row>
    <row r="90" spans="1:15" s="17" customFormat="1" ht="12.75" customHeight="1" x14ac:dyDescent="0.25">
      <c r="A90" s="95"/>
      <c r="B90" s="97"/>
      <c r="C90" s="100"/>
      <c r="D90" s="97"/>
      <c r="E90" s="92" t="s">
        <v>147</v>
      </c>
      <c r="F90" s="92" t="s">
        <v>148</v>
      </c>
      <c r="G90" s="90"/>
    </row>
    <row r="91" spans="1:15" s="17" customFormat="1" ht="13.5" customHeight="1" thickBot="1" x14ac:dyDescent="0.3">
      <c r="A91" s="96"/>
      <c r="B91" s="98"/>
      <c r="C91" s="101"/>
      <c r="D91" s="98"/>
      <c r="E91" s="93"/>
      <c r="F91" s="93"/>
      <c r="G91" s="91"/>
    </row>
    <row r="92" spans="1:15" s="26" customFormat="1" ht="26.4" x14ac:dyDescent="0.25">
      <c r="A92" s="70">
        <v>67</v>
      </c>
      <c r="B92" s="72" t="s">
        <v>401</v>
      </c>
      <c r="C92" s="73" t="s">
        <v>319</v>
      </c>
      <c r="D92" s="74" t="s">
        <v>402</v>
      </c>
      <c r="E92" s="75"/>
      <c r="F92" s="74"/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N111" si="8">E92</f>
        <v>0</v>
      </c>
      <c r="O92" s="25">
        <f t="shared" ref="O92:O111" si="9">F92</f>
        <v>0</v>
      </c>
    </row>
    <row r="93" spans="1:15" s="26" customFormat="1" ht="26.4" x14ac:dyDescent="0.25">
      <c r="A93" s="70">
        <v>68</v>
      </c>
      <c r="B93" s="72" t="s">
        <v>403</v>
      </c>
      <c r="C93" s="73" t="s">
        <v>319</v>
      </c>
      <c r="D93" s="74" t="s">
        <v>404</v>
      </c>
      <c r="E93" s="75"/>
      <c r="F93" s="74"/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0</v>
      </c>
      <c r="O93" s="25">
        <f t="shared" si="9"/>
        <v>0</v>
      </c>
    </row>
    <row r="94" spans="1:15" s="26" customFormat="1" ht="13.2" x14ac:dyDescent="0.25">
      <c r="A94" s="70">
        <v>69</v>
      </c>
      <c r="B94" s="72" t="s">
        <v>405</v>
      </c>
      <c r="C94" s="73" t="s">
        <v>296</v>
      </c>
      <c r="D94" s="74" t="s">
        <v>406</v>
      </c>
      <c r="E94" s="75">
        <v>0.8</v>
      </c>
      <c r="F94" s="74">
        <v>2466.6600000000003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0.8</v>
      </c>
      <c r="O94" s="25">
        <f t="shared" si="9"/>
        <v>2466.6600000000003</v>
      </c>
    </row>
    <row r="95" spans="1:15" s="26" customFormat="1" ht="13.2" x14ac:dyDescent="0.25">
      <c r="A95" s="70">
        <v>70</v>
      </c>
      <c r="B95" s="72" t="s">
        <v>407</v>
      </c>
      <c r="C95" s="73" t="s">
        <v>296</v>
      </c>
      <c r="D95" s="74">
        <v>304</v>
      </c>
      <c r="E95" s="75">
        <v>2</v>
      </c>
      <c r="F95" s="74">
        <v>608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</v>
      </c>
      <c r="O95" s="25">
        <f t="shared" si="9"/>
        <v>608</v>
      </c>
    </row>
    <row r="96" spans="1:15" s="26" customFormat="1" ht="13.2" x14ac:dyDescent="0.25">
      <c r="A96" s="70">
        <v>71</v>
      </c>
      <c r="B96" s="72" t="s">
        <v>408</v>
      </c>
      <c r="C96" s="73" t="s">
        <v>308</v>
      </c>
      <c r="D96" s="74">
        <v>135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0</v>
      </c>
      <c r="O96" s="25">
        <f t="shared" si="9"/>
        <v>0</v>
      </c>
    </row>
    <row r="97" spans="1:15" s="26" customFormat="1" ht="26.4" x14ac:dyDescent="0.25">
      <c r="A97" s="70">
        <v>72</v>
      </c>
      <c r="B97" s="72" t="s">
        <v>409</v>
      </c>
      <c r="C97" s="73" t="s">
        <v>410</v>
      </c>
      <c r="D97" s="74">
        <v>124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</v>
      </c>
      <c r="O97" s="25">
        <f t="shared" si="9"/>
        <v>0</v>
      </c>
    </row>
    <row r="98" spans="1:15" s="26" customFormat="1" ht="26.4" x14ac:dyDescent="0.25">
      <c r="A98" s="70">
        <v>73</v>
      </c>
      <c r="B98" s="72" t="s">
        <v>411</v>
      </c>
      <c r="C98" s="73" t="s">
        <v>305</v>
      </c>
      <c r="D98" s="74" t="s">
        <v>412</v>
      </c>
      <c r="E98" s="75"/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0</v>
      </c>
      <c r="O98" s="25">
        <f t="shared" si="9"/>
        <v>0</v>
      </c>
    </row>
    <row r="99" spans="1:15" s="26" customFormat="1" ht="26.4" x14ac:dyDescent="0.25">
      <c r="A99" s="70">
        <v>74</v>
      </c>
      <c r="B99" s="72" t="s">
        <v>413</v>
      </c>
      <c r="C99" s="73" t="s">
        <v>305</v>
      </c>
      <c r="D99" s="74" t="s">
        <v>414</v>
      </c>
      <c r="E99" s="75">
        <v>986</v>
      </c>
      <c r="F99" s="74">
        <v>55196.280000000006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986</v>
      </c>
      <c r="O99" s="25">
        <f t="shared" si="9"/>
        <v>55196.280000000006</v>
      </c>
    </row>
    <row r="100" spans="1:15" s="26" customFormat="1" ht="13.2" x14ac:dyDescent="0.25">
      <c r="A100" s="70">
        <v>75</v>
      </c>
      <c r="B100" s="72" t="s">
        <v>415</v>
      </c>
      <c r="C100" s="73" t="s">
        <v>305</v>
      </c>
      <c r="D100" s="74" t="s">
        <v>416</v>
      </c>
      <c r="E100" s="75">
        <v>44</v>
      </c>
      <c r="F100" s="74">
        <v>2173.29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44</v>
      </c>
      <c r="O100" s="25">
        <f t="shared" si="9"/>
        <v>2173.29</v>
      </c>
    </row>
    <row r="101" spans="1:15" s="26" customFormat="1" ht="26.4" x14ac:dyDescent="0.25">
      <c r="A101" s="70">
        <v>76</v>
      </c>
      <c r="B101" s="72" t="s">
        <v>417</v>
      </c>
      <c r="C101" s="73" t="s">
        <v>312</v>
      </c>
      <c r="D101" s="74" t="s">
        <v>418</v>
      </c>
      <c r="E101" s="75">
        <v>1330</v>
      </c>
      <c r="F101" s="74">
        <v>11930.1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1330</v>
      </c>
      <c r="O101" s="25">
        <f t="shared" si="9"/>
        <v>11930.1</v>
      </c>
    </row>
    <row r="102" spans="1:15" s="26" customFormat="1" ht="13.2" x14ac:dyDescent="0.25">
      <c r="A102" s="70">
        <v>77</v>
      </c>
      <c r="B102" s="72" t="s">
        <v>419</v>
      </c>
      <c r="C102" s="73" t="s">
        <v>305</v>
      </c>
      <c r="D102" s="74" t="s">
        <v>420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0</v>
      </c>
      <c r="O102" s="25">
        <f t="shared" si="9"/>
        <v>0</v>
      </c>
    </row>
    <row r="103" spans="1:15" s="26" customFormat="1" ht="13.2" x14ac:dyDescent="0.25">
      <c r="A103" s="70">
        <v>78</v>
      </c>
      <c r="B103" s="72" t="s">
        <v>421</v>
      </c>
      <c r="C103" s="73" t="s">
        <v>312</v>
      </c>
      <c r="D103" s="74">
        <v>7</v>
      </c>
      <c r="E103" s="75">
        <v>70</v>
      </c>
      <c r="F103" s="74">
        <v>490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70</v>
      </c>
      <c r="O103" s="25">
        <f t="shared" si="9"/>
        <v>490</v>
      </c>
    </row>
    <row r="104" spans="1:15" s="26" customFormat="1" ht="26.4" x14ac:dyDescent="0.25">
      <c r="A104" s="70">
        <v>79</v>
      </c>
      <c r="B104" s="72" t="s">
        <v>422</v>
      </c>
      <c r="C104" s="73" t="s">
        <v>308</v>
      </c>
      <c r="D104" s="74">
        <v>85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0</v>
      </c>
      <c r="O104" s="25">
        <f t="shared" si="9"/>
        <v>0</v>
      </c>
    </row>
    <row r="105" spans="1:15" s="26" customFormat="1" ht="13.2" x14ac:dyDescent="0.25">
      <c r="A105" s="70">
        <v>80</v>
      </c>
      <c r="B105" s="72" t="s">
        <v>423</v>
      </c>
      <c r="C105" s="73" t="s">
        <v>296</v>
      </c>
      <c r="D105" s="74">
        <v>200</v>
      </c>
      <c r="E105" s="75">
        <v>29</v>
      </c>
      <c r="F105" s="74">
        <v>5800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29</v>
      </c>
      <c r="O105" s="25">
        <f t="shared" si="9"/>
        <v>5800</v>
      </c>
    </row>
    <row r="106" spans="1:15" s="26" customFormat="1" ht="26.4" x14ac:dyDescent="0.25">
      <c r="A106" s="70">
        <v>81</v>
      </c>
      <c r="B106" s="72" t="s">
        <v>424</v>
      </c>
      <c r="C106" s="73" t="s">
        <v>308</v>
      </c>
      <c r="D106" s="74">
        <v>150</v>
      </c>
      <c r="E106" s="75"/>
      <c r="F106" s="74"/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0</v>
      </c>
      <c r="O106" s="25">
        <f t="shared" si="9"/>
        <v>0</v>
      </c>
    </row>
    <row r="107" spans="1:15" s="26" customFormat="1" ht="13.2" x14ac:dyDescent="0.25">
      <c r="A107" s="70">
        <v>82</v>
      </c>
      <c r="B107" s="72" t="s">
        <v>425</v>
      </c>
      <c r="C107" s="73" t="s">
        <v>308</v>
      </c>
      <c r="D107" s="74">
        <v>118</v>
      </c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0</v>
      </c>
      <c r="O107" s="25">
        <f t="shared" si="9"/>
        <v>0</v>
      </c>
    </row>
    <row r="108" spans="1:15" s="26" customFormat="1" ht="13.2" x14ac:dyDescent="0.25">
      <c r="A108" s="70">
        <v>83</v>
      </c>
      <c r="B108" s="72" t="s">
        <v>426</v>
      </c>
      <c r="C108" s="73" t="s">
        <v>296</v>
      </c>
      <c r="D108" s="74">
        <v>298</v>
      </c>
      <c r="E108" s="75">
        <v>0.8</v>
      </c>
      <c r="F108" s="74">
        <v>238.4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0.8</v>
      </c>
      <c r="O108" s="25">
        <f t="shared" si="9"/>
        <v>238.4</v>
      </c>
    </row>
    <row r="109" spans="1:15" s="26" customFormat="1" ht="13.2" x14ac:dyDescent="0.25">
      <c r="A109" s="70">
        <v>84</v>
      </c>
      <c r="B109" s="72" t="s">
        <v>427</v>
      </c>
      <c r="C109" s="73" t="s">
        <v>305</v>
      </c>
      <c r="D109" s="74" t="s">
        <v>428</v>
      </c>
      <c r="E109" s="75"/>
      <c r="F109" s="74"/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0</v>
      </c>
      <c r="O109" s="25">
        <f t="shared" si="9"/>
        <v>0</v>
      </c>
    </row>
    <row r="110" spans="1:15" s="26" customFormat="1" ht="26.4" x14ac:dyDescent="0.25">
      <c r="A110" s="70">
        <v>85</v>
      </c>
      <c r="B110" s="72" t="s">
        <v>429</v>
      </c>
      <c r="C110" s="73" t="s">
        <v>305</v>
      </c>
      <c r="D110" s="74"/>
      <c r="E110" s="75">
        <v>23</v>
      </c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23</v>
      </c>
      <c r="O110" s="25">
        <f t="shared" si="9"/>
        <v>0</v>
      </c>
    </row>
    <row r="111" spans="1:15" s="26" customFormat="1" ht="26.4" x14ac:dyDescent="0.25">
      <c r="A111" s="70">
        <v>86</v>
      </c>
      <c r="B111" s="72" t="s">
        <v>430</v>
      </c>
      <c r="C111" s="73" t="s">
        <v>305</v>
      </c>
      <c r="D111" s="74" t="s">
        <v>431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17" customFormat="1" ht="13.5" customHeight="1" thickBot="1" x14ac:dyDescent="0.3"/>
    <row r="113" spans="1:15" s="17" customFormat="1" ht="26.25" customHeight="1" x14ac:dyDescent="0.25">
      <c r="A113" s="94" t="s">
        <v>139</v>
      </c>
      <c r="B113" s="88" t="s">
        <v>32</v>
      </c>
      <c r="C113" s="99" t="s">
        <v>141</v>
      </c>
      <c r="D113" s="88" t="s">
        <v>142</v>
      </c>
      <c r="E113" s="88" t="s">
        <v>437</v>
      </c>
      <c r="F113" s="88"/>
      <c r="G113" s="89" t="s">
        <v>146</v>
      </c>
    </row>
    <row r="114" spans="1:15" s="17" customFormat="1" ht="12.75" customHeight="1" x14ac:dyDescent="0.25">
      <c r="A114" s="95"/>
      <c r="B114" s="97"/>
      <c r="C114" s="100"/>
      <c r="D114" s="97"/>
      <c r="E114" s="92" t="s">
        <v>147</v>
      </c>
      <c r="F114" s="92" t="s">
        <v>148</v>
      </c>
      <c r="G114" s="90"/>
    </row>
    <row r="115" spans="1:15" s="17" customFormat="1" ht="13.5" customHeight="1" thickBot="1" x14ac:dyDescent="0.3">
      <c r="A115" s="96"/>
      <c r="B115" s="98"/>
      <c r="C115" s="101"/>
      <c r="D115" s="98"/>
      <c r="E115" s="93"/>
      <c r="F115" s="93"/>
      <c r="G115" s="91"/>
    </row>
    <row r="116" spans="1:15" s="26" customFormat="1" ht="13.2" x14ac:dyDescent="0.25">
      <c r="A116" s="70">
        <v>87</v>
      </c>
      <c r="B116" s="72" t="s">
        <v>432</v>
      </c>
      <c r="C116" s="73" t="s">
        <v>305</v>
      </c>
      <c r="D116" s="74" t="s">
        <v>433</v>
      </c>
      <c r="E116" s="75"/>
      <c r="F116" s="74"/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>E116</f>
        <v>0</v>
      </c>
      <c r="O116" s="25">
        <f>F116</f>
        <v>0</v>
      </c>
    </row>
    <row r="117" spans="1:15" s="26" customFormat="1" ht="13.8" thickBot="1" x14ac:dyDescent="0.3">
      <c r="A117" s="70">
        <v>88</v>
      </c>
      <c r="B117" s="72" t="s">
        <v>434</v>
      </c>
      <c r="C117" s="73" t="s">
        <v>305</v>
      </c>
      <c r="D117" s="74" t="s">
        <v>435</v>
      </c>
      <c r="E117" s="75">
        <v>50</v>
      </c>
      <c r="F117" s="74">
        <v>7386.5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>E117</f>
        <v>50</v>
      </c>
      <c r="O117" s="25">
        <f>F117</f>
        <v>7386.5</v>
      </c>
    </row>
    <row r="118" spans="1:15" s="17" customFormat="1" ht="13.8" thickBot="1" x14ac:dyDescent="0.3">
      <c r="A118" s="27"/>
      <c r="B118" s="29"/>
      <c r="C118" s="29"/>
      <c r="D118" s="30"/>
      <c r="E118" s="31">
        <f>SUM(Лист1!N5:N117)</f>
        <v>15859.599999999999</v>
      </c>
      <c r="F118" s="32">
        <f>SUM(Лист1!O5:O117)</f>
        <v>3430001.3</v>
      </c>
      <c r="G118" s="33"/>
    </row>
    <row r="119" spans="1:15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3:F23"/>
    <mergeCell ref="G23:G25"/>
    <mergeCell ref="E24:E25"/>
    <mergeCell ref="F24:F25"/>
    <mergeCell ref="A23:A25"/>
    <mergeCell ref="B23:B25"/>
    <mergeCell ref="C23:C25"/>
    <mergeCell ref="D23:D25"/>
    <mergeCell ref="E47:F47"/>
    <mergeCell ref="G47:G49"/>
    <mergeCell ref="E48:E49"/>
    <mergeCell ref="F48:F49"/>
    <mergeCell ref="A47:A49"/>
    <mergeCell ref="B47:B49"/>
    <mergeCell ref="C47:C49"/>
    <mergeCell ref="D47:D49"/>
    <mergeCell ref="E65:F65"/>
    <mergeCell ref="G65:G67"/>
    <mergeCell ref="E66:E67"/>
    <mergeCell ref="F66:F67"/>
    <mergeCell ref="A65:A67"/>
    <mergeCell ref="B65:B67"/>
    <mergeCell ref="C65:C67"/>
    <mergeCell ref="D65:D67"/>
    <mergeCell ref="E89:F89"/>
    <mergeCell ref="G89:G91"/>
    <mergeCell ref="E90:E91"/>
    <mergeCell ref="F90:F91"/>
    <mergeCell ref="A89:A91"/>
    <mergeCell ref="B89:B91"/>
    <mergeCell ref="C89:C91"/>
    <mergeCell ref="D89:D91"/>
    <mergeCell ref="E113:F113"/>
    <mergeCell ref="G113:G115"/>
    <mergeCell ref="E114:E115"/>
    <mergeCell ref="F114:F115"/>
    <mergeCell ref="A113:A115"/>
    <mergeCell ref="B113:B115"/>
    <mergeCell ref="C113:C115"/>
    <mergeCell ref="D113:D11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1" max="16383" man="1"/>
    <brk id="45" max="16383" man="1"/>
    <brk id="63" max="16383" man="1"/>
    <brk id="87" max="16383" man="1"/>
    <brk id="111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2020-10-07T11:35:39Z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