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96" windowWidth="15192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4</definedName>
    <definedName name="MPageCount">5</definedName>
    <definedName name="MPageRange" hidden="1">Лист1!$A$90:$A$103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5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/>
</workbook>
</file>

<file path=xl/calcChain.xml><?xml version="1.0" encoding="utf-8"?>
<calcChain xmlns="http://schemas.openxmlformats.org/spreadsheetml/2006/main">
  <c r="H10" i="4" l="1"/>
  <c r="I10" i="4"/>
  <c r="J10" i="4"/>
  <c r="K10" i="4"/>
  <c r="L10" i="4"/>
  <c r="M10" i="4"/>
  <c r="N10" i="4"/>
  <c r="O10" i="4"/>
  <c r="H11" i="4"/>
  <c r="I11" i="4"/>
  <c r="J11" i="4"/>
  <c r="K11" i="4"/>
  <c r="L11" i="4"/>
  <c r="M11" i="4"/>
  <c r="N11" i="4"/>
  <c r="O11" i="4"/>
  <c r="H12" i="4"/>
  <c r="I12" i="4"/>
  <c r="J12" i="4"/>
  <c r="K12" i="4"/>
  <c r="L12" i="4"/>
  <c r="M12" i="4"/>
  <c r="N12" i="4"/>
  <c r="O12" i="4"/>
  <c r="H13" i="4"/>
  <c r="I13" i="4"/>
  <c r="J13" i="4"/>
  <c r="K13" i="4"/>
  <c r="L13" i="4"/>
  <c r="M13" i="4"/>
  <c r="N13" i="4"/>
  <c r="O13" i="4"/>
  <c r="H14" i="4"/>
  <c r="I14" i="4"/>
  <c r="J14" i="4"/>
  <c r="K14" i="4"/>
  <c r="L14" i="4"/>
  <c r="M14" i="4"/>
  <c r="N14" i="4"/>
  <c r="O14" i="4"/>
  <c r="H15" i="4"/>
  <c r="I15" i="4"/>
  <c r="J15" i="4"/>
  <c r="K15" i="4"/>
  <c r="L15" i="4"/>
  <c r="M15" i="4"/>
  <c r="N15" i="4"/>
  <c r="O15" i="4"/>
  <c r="H16" i="4"/>
  <c r="I16" i="4"/>
  <c r="J16" i="4"/>
  <c r="K16" i="4"/>
  <c r="L16" i="4"/>
  <c r="M16" i="4"/>
  <c r="N16" i="4"/>
  <c r="O16" i="4"/>
  <c r="H17" i="4"/>
  <c r="I17" i="4"/>
  <c r="J17" i="4"/>
  <c r="K17" i="4"/>
  <c r="L17" i="4"/>
  <c r="M17" i="4"/>
  <c r="N17" i="4"/>
  <c r="O17" i="4"/>
  <c r="H18" i="4"/>
  <c r="I18" i="4"/>
  <c r="J18" i="4"/>
  <c r="K18" i="4"/>
  <c r="L18" i="4"/>
  <c r="M18" i="4"/>
  <c r="N18" i="4"/>
  <c r="O18" i="4"/>
  <c r="H19" i="4"/>
  <c r="I19" i="4"/>
  <c r="J19" i="4"/>
  <c r="K19" i="4"/>
  <c r="L19" i="4"/>
  <c r="M19" i="4"/>
  <c r="N19" i="4"/>
  <c r="O19" i="4"/>
  <c r="H20" i="4"/>
  <c r="I20" i="4"/>
  <c r="J20" i="4"/>
  <c r="K20" i="4"/>
  <c r="L20" i="4"/>
  <c r="M20" i="4"/>
  <c r="N20" i="4"/>
  <c r="O20" i="4"/>
  <c r="H21" i="4"/>
  <c r="I21" i="4"/>
  <c r="J21" i="4"/>
  <c r="K21" i="4"/>
  <c r="L21" i="4"/>
  <c r="M21" i="4"/>
  <c r="N21" i="4"/>
  <c r="O21" i="4"/>
  <c r="H22" i="4"/>
  <c r="I22" i="4"/>
  <c r="J22" i="4"/>
  <c r="K22" i="4"/>
  <c r="L22" i="4"/>
  <c r="M22" i="4"/>
  <c r="N22" i="4"/>
  <c r="O22" i="4"/>
  <c r="H27" i="4"/>
  <c r="I27" i="4"/>
  <c r="J27" i="4"/>
  <c r="K27" i="4"/>
  <c r="L27" i="4"/>
  <c r="M27" i="4"/>
  <c r="N27" i="4"/>
  <c r="O27" i="4"/>
  <c r="H28" i="4"/>
  <c r="I28" i="4"/>
  <c r="J28" i="4"/>
  <c r="K28" i="4"/>
  <c r="L28" i="4"/>
  <c r="M28" i="4"/>
  <c r="N28" i="4"/>
  <c r="O28" i="4"/>
  <c r="H29" i="4"/>
  <c r="I29" i="4"/>
  <c r="J29" i="4"/>
  <c r="K29" i="4"/>
  <c r="L29" i="4"/>
  <c r="M29" i="4"/>
  <c r="N29" i="4"/>
  <c r="O29" i="4"/>
  <c r="H30" i="4"/>
  <c r="I30" i="4"/>
  <c r="J30" i="4"/>
  <c r="K30" i="4"/>
  <c r="L30" i="4"/>
  <c r="M30" i="4"/>
  <c r="N30" i="4"/>
  <c r="O30" i="4"/>
  <c r="H31" i="4"/>
  <c r="I31" i="4"/>
  <c r="J31" i="4"/>
  <c r="K31" i="4"/>
  <c r="L31" i="4"/>
  <c r="M31" i="4"/>
  <c r="N31" i="4"/>
  <c r="O31" i="4"/>
  <c r="H32" i="4"/>
  <c r="I32" i="4"/>
  <c r="J32" i="4"/>
  <c r="K32" i="4"/>
  <c r="L32" i="4"/>
  <c r="M32" i="4"/>
  <c r="N32" i="4"/>
  <c r="O32" i="4"/>
  <c r="H33" i="4"/>
  <c r="I33" i="4"/>
  <c r="J33" i="4"/>
  <c r="K33" i="4"/>
  <c r="L33" i="4"/>
  <c r="M33" i="4"/>
  <c r="N33" i="4"/>
  <c r="O33" i="4"/>
  <c r="H34" i="4"/>
  <c r="I34" i="4"/>
  <c r="J34" i="4"/>
  <c r="K34" i="4"/>
  <c r="L34" i="4"/>
  <c r="M34" i="4"/>
  <c r="N34" i="4"/>
  <c r="O34" i="4"/>
  <c r="H35" i="4"/>
  <c r="I35" i="4"/>
  <c r="J35" i="4"/>
  <c r="K35" i="4"/>
  <c r="L35" i="4"/>
  <c r="M35" i="4"/>
  <c r="N35" i="4"/>
  <c r="O35" i="4"/>
  <c r="H36" i="4"/>
  <c r="I36" i="4"/>
  <c r="J36" i="4"/>
  <c r="K36" i="4"/>
  <c r="L36" i="4"/>
  <c r="M36" i="4"/>
  <c r="N36" i="4"/>
  <c r="O36" i="4"/>
  <c r="H37" i="4"/>
  <c r="I37" i="4"/>
  <c r="J37" i="4"/>
  <c r="K37" i="4"/>
  <c r="L37" i="4"/>
  <c r="M37" i="4"/>
  <c r="N37" i="4"/>
  <c r="O37" i="4"/>
  <c r="H38" i="4"/>
  <c r="I38" i="4"/>
  <c r="J38" i="4"/>
  <c r="K38" i="4"/>
  <c r="L38" i="4"/>
  <c r="M38" i="4"/>
  <c r="N38" i="4"/>
  <c r="O38" i="4"/>
  <c r="H39" i="4"/>
  <c r="I39" i="4"/>
  <c r="J39" i="4"/>
  <c r="K39" i="4"/>
  <c r="L39" i="4"/>
  <c r="M39" i="4"/>
  <c r="N39" i="4"/>
  <c r="O39" i="4"/>
  <c r="H40" i="4"/>
  <c r="I40" i="4"/>
  <c r="J40" i="4"/>
  <c r="K40" i="4"/>
  <c r="L40" i="4"/>
  <c r="M40" i="4"/>
  <c r="N40" i="4"/>
  <c r="O40" i="4"/>
  <c r="H41" i="4"/>
  <c r="I41" i="4"/>
  <c r="J41" i="4"/>
  <c r="K41" i="4"/>
  <c r="L41" i="4"/>
  <c r="M41" i="4"/>
  <c r="N41" i="4"/>
  <c r="O41" i="4"/>
  <c r="H42" i="4"/>
  <c r="I42" i="4"/>
  <c r="J42" i="4"/>
  <c r="K42" i="4"/>
  <c r="L42" i="4"/>
  <c r="M42" i="4"/>
  <c r="N42" i="4"/>
  <c r="O42" i="4"/>
  <c r="H43" i="4"/>
  <c r="I43" i="4"/>
  <c r="J43" i="4"/>
  <c r="K43" i="4"/>
  <c r="L43" i="4"/>
  <c r="M43" i="4"/>
  <c r="N43" i="4"/>
  <c r="O43" i="4"/>
  <c r="H48" i="4"/>
  <c r="I48" i="4"/>
  <c r="J48" i="4"/>
  <c r="K48" i="4"/>
  <c r="L48" i="4"/>
  <c r="M48" i="4"/>
  <c r="N48" i="4"/>
  <c r="O48" i="4"/>
  <c r="H49" i="4"/>
  <c r="I49" i="4"/>
  <c r="J49" i="4"/>
  <c r="K49" i="4"/>
  <c r="L49" i="4"/>
  <c r="M49" i="4"/>
  <c r="N49" i="4"/>
  <c r="O49" i="4"/>
  <c r="H50" i="4"/>
  <c r="I50" i="4"/>
  <c r="J50" i="4"/>
  <c r="K50" i="4"/>
  <c r="L50" i="4"/>
  <c r="M50" i="4"/>
  <c r="N50" i="4"/>
  <c r="O50" i="4"/>
  <c r="H51" i="4"/>
  <c r="I51" i="4"/>
  <c r="J51" i="4"/>
  <c r="K51" i="4"/>
  <c r="L51" i="4"/>
  <c r="M51" i="4"/>
  <c r="N51" i="4"/>
  <c r="O51" i="4"/>
  <c r="H52" i="4"/>
  <c r="I52" i="4"/>
  <c r="J52" i="4"/>
  <c r="K52" i="4"/>
  <c r="L52" i="4"/>
  <c r="M52" i="4"/>
  <c r="N52" i="4"/>
  <c r="O52" i="4"/>
  <c r="H53" i="4"/>
  <c r="I53" i="4"/>
  <c r="J53" i="4"/>
  <c r="K53" i="4"/>
  <c r="L53" i="4"/>
  <c r="M53" i="4"/>
  <c r="N53" i="4"/>
  <c r="O53" i="4"/>
  <c r="H54" i="4"/>
  <c r="I54" i="4"/>
  <c r="J54" i="4"/>
  <c r="K54" i="4"/>
  <c r="L54" i="4"/>
  <c r="M54" i="4"/>
  <c r="N54" i="4"/>
  <c r="O54" i="4"/>
  <c r="H55" i="4"/>
  <c r="I55" i="4"/>
  <c r="J55" i="4"/>
  <c r="K55" i="4"/>
  <c r="L55" i="4"/>
  <c r="M55" i="4"/>
  <c r="N55" i="4"/>
  <c r="O55" i="4"/>
  <c r="H56" i="4"/>
  <c r="I56" i="4"/>
  <c r="J56" i="4"/>
  <c r="K56" i="4"/>
  <c r="L56" i="4"/>
  <c r="M56" i="4"/>
  <c r="N56" i="4"/>
  <c r="O56" i="4"/>
  <c r="H57" i="4"/>
  <c r="I57" i="4"/>
  <c r="J57" i="4"/>
  <c r="K57" i="4"/>
  <c r="L57" i="4"/>
  <c r="M57" i="4"/>
  <c r="N57" i="4"/>
  <c r="O57" i="4"/>
  <c r="H58" i="4"/>
  <c r="I58" i="4"/>
  <c r="J58" i="4"/>
  <c r="K58" i="4"/>
  <c r="L58" i="4"/>
  <c r="M58" i="4"/>
  <c r="N58" i="4"/>
  <c r="O58" i="4"/>
  <c r="H59" i="4"/>
  <c r="I59" i="4"/>
  <c r="J59" i="4"/>
  <c r="K59" i="4"/>
  <c r="L59" i="4"/>
  <c r="M59" i="4"/>
  <c r="N59" i="4"/>
  <c r="O59" i="4"/>
  <c r="H60" i="4"/>
  <c r="I60" i="4"/>
  <c r="J60" i="4"/>
  <c r="K60" i="4"/>
  <c r="L60" i="4"/>
  <c r="M60" i="4"/>
  <c r="N60" i="4"/>
  <c r="O60" i="4"/>
  <c r="H61" i="4"/>
  <c r="I61" i="4"/>
  <c r="J61" i="4"/>
  <c r="K61" i="4"/>
  <c r="L61" i="4"/>
  <c r="M61" i="4"/>
  <c r="N61" i="4"/>
  <c r="O61" i="4"/>
  <c r="H62" i="4"/>
  <c r="I62" i="4"/>
  <c r="J62" i="4"/>
  <c r="K62" i="4"/>
  <c r="L62" i="4"/>
  <c r="M62" i="4"/>
  <c r="N62" i="4"/>
  <c r="O62" i="4"/>
  <c r="H63" i="4"/>
  <c r="I63" i="4"/>
  <c r="J63" i="4"/>
  <c r="K63" i="4"/>
  <c r="L63" i="4"/>
  <c r="M63" i="4"/>
  <c r="N63" i="4"/>
  <c r="O63" i="4"/>
  <c r="H64" i="4"/>
  <c r="I64" i="4"/>
  <c r="J64" i="4"/>
  <c r="K64" i="4"/>
  <c r="L64" i="4"/>
  <c r="M64" i="4"/>
  <c r="N64" i="4"/>
  <c r="O64" i="4"/>
  <c r="H65" i="4"/>
  <c r="I65" i="4"/>
  <c r="J65" i="4"/>
  <c r="K65" i="4"/>
  <c r="L65" i="4"/>
  <c r="M65" i="4"/>
  <c r="N65" i="4"/>
  <c r="O65" i="4"/>
  <c r="H70" i="4"/>
  <c r="I70" i="4"/>
  <c r="J70" i="4"/>
  <c r="K70" i="4"/>
  <c r="L70" i="4"/>
  <c r="M70" i="4"/>
  <c r="N70" i="4"/>
  <c r="O70" i="4"/>
  <c r="H71" i="4"/>
  <c r="I71" i="4"/>
  <c r="J71" i="4"/>
  <c r="K71" i="4"/>
  <c r="L71" i="4"/>
  <c r="M71" i="4"/>
  <c r="N71" i="4"/>
  <c r="O71" i="4"/>
  <c r="H72" i="4"/>
  <c r="I72" i="4"/>
  <c r="J72" i="4"/>
  <c r="K72" i="4"/>
  <c r="L72" i="4"/>
  <c r="M72" i="4"/>
  <c r="N72" i="4"/>
  <c r="O72" i="4"/>
  <c r="H73" i="4"/>
  <c r="I73" i="4"/>
  <c r="J73" i="4"/>
  <c r="K73" i="4"/>
  <c r="L73" i="4"/>
  <c r="M73" i="4"/>
  <c r="N73" i="4"/>
  <c r="O73" i="4"/>
  <c r="H74" i="4"/>
  <c r="I74" i="4"/>
  <c r="J74" i="4"/>
  <c r="K74" i="4"/>
  <c r="L74" i="4"/>
  <c r="M74" i="4"/>
  <c r="N74" i="4"/>
  <c r="O74" i="4"/>
  <c r="H75" i="4"/>
  <c r="I75" i="4"/>
  <c r="J75" i="4"/>
  <c r="K75" i="4"/>
  <c r="L75" i="4"/>
  <c r="M75" i="4"/>
  <c r="N75" i="4"/>
  <c r="O75" i="4"/>
  <c r="H76" i="4"/>
  <c r="I76" i="4"/>
  <c r="J76" i="4"/>
  <c r="K76" i="4"/>
  <c r="L76" i="4"/>
  <c r="M76" i="4"/>
  <c r="N76" i="4"/>
  <c r="O76" i="4"/>
  <c r="H77" i="4"/>
  <c r="I77" i="4"/>
  <c r="J77" i="4"/>
  <c r="K77" i="4"/>
  <c r="L77" i="4"/>
  <c r="M77" i="4"/>
  <c r="N77" i="4"/>
  <c r="O77" i="4"/>
  <c r="H78" i="4"/>
  <c r="I78" i="4"/>
  <c r="J78" i="4"/>
  <c r="K78" i="4"/>
  <c r="L78" i="4"/>
  <c r="M78" i="4"/>
  <c r="N78" i="4"/>
  <c r="O78" i="4"/>
  <c r="H79" i="4"/>
  <c r="I79" i="4"/>
  <c r="J79" i="4"/>
  <c r="K79" i="4"/>
  <c r="L79" i="4"/>
  <c r="M79" i="4"/>
  <c r="N79" i="4"/>
  <c r="O79" i="4"/>
  <c r="H80" i="4"/>
  <c r="I80" i="4"/>
  <c r="J80" i="4"/>
  <c r="K80" i="4"/>
  <c r="L80" i="4"/>
  <c r="M80" i="4"/>
  <c r="N80" i="4"/>
  <c r="O80" i="4"/>
  <c r="H81" i="4"/>
  <c r="I81" i="4"/>
  <c r="J81" i="4"/>
  <c r="K81" i="4"/>
  <c r="L81" i="4"/>
  <c r="M81" i="4"/>
  <c r="N81" i="4"/>
  <c r="O81" i="4"/>
  <c r="H82" i="4"/>
  <c r="I82" i="4"/>
  <c r="J82" i="4"/>
  <c r="K82" i="4"/>
  <c r="L82" i="4"/>
  <c r="M82" i="4"/>
  <c r="N82" i="4"/>
  <c r="O82" i="4"/>
  <c r="H83" i="4"/>
  <c r="I83" i="4"/>
  <c r="J83" i="4"/>
  <c r="K83" i="4"/>
  <c r="L83" i="4"/>
  <c r="M83" i="4"/>
  <c r="N83" i="4"/>
  <c r="O83" i="4"/>
  <c r="H84" i="4"/>
  <c r="I84" i="4"/>
  <c r="J84" i="4"/>
  <c r="K84" i="4"/>
  <c r="L84" i="4"/>
  <c r="M84" i="4"/>
  <c r="N84" i="4"/>
  <c r="O84" i="4"/>
  <c r="E85" i="4"/>
  <c r="H88" i="4"/>
  <c r="I88" i="4"/>
  <c r="J88" i="4"/>
  <c r="K88" i="4"/>
  <c r="L88" i="4"/>
  <c r="M88" i="4"/>
  <c r="N88" i="4"/>
  <c r="O88" i="4"/>
  <c r="H89" i="4"/>
  <c r="I89" i="4"/>
  <c r="J89" i="4"/>
  <c r="K89" i="4"/>
  <c r="L89" i="4"/>
  <c r="M89" i="4"/>
  <c r="N89" i="4"/>
  <c r="O89" i="4"/>
  <c r="H94" i="4"/>
  <c r="I94" i="4"/>
  <c r="J94" i="4"/>
  <c r="K94" i="4"/>
  <c r="L94" i="4"/>
  <c r="M94" i="4"/>
  <c r="N94" i="4"/>
  <c r="O94" i="4"/>
  <c r="H95" i="4"/>
  <c r="I95" i="4"/>
  <c r="J95" i="4"/>
  <c r="K95" i="4"/>
  <c r="L95" i="4"/>
  <c r="M95" i="4"/>
  <c r="N95" i="4"/>
  <c r="O95" i="4"/>
  <c r="H96" i="4"/>
  <c r="I96" i="4"/>
  <c r="J96" i="4"/>
  <c r="K96" i="4"/>
  <c r="L96" i="4"/>
  <c r="M96" i="4"/>
  <c r="N96" i="4"/>
  <c r="O96" i="4"/>
  <c r="H97" i="4"/>
  <c r="I97" i="4"/>
  <c r="J97" i="4"/>
  <c r="K97" i="4"/>
  <c r="L97" i="4"/>
  <c r="M97" i="4"/>
  <c r="N97" i="4"/>
  <c r="O97" i="4"/>
  <c r="H98" i="4"/>
  <c r="I98" i="4"/>
  <c r="J98" i="4"/>
  <c r="K98" i="4"/>
  <c r="L98" i="4"/>
  <c r="M98" i="4"/>
  <c r="N98" i="4"/>
  <c r="O98" i="4"/>
  <c r="H99" i="4"/>
  <c r="I99" i="4"/>
  <c r="J99" i="4"/>
  <c r="K99" i="4"/>
  <c r="L99" i="4"/>
  <c r="M99" i="4"/>
  <c r="N99" i="4"/>
  <c r="O99" i="4"/>
  <c r="H100" i="4"/>
  <c r="I100" i="4"/>
  <c r="J100" i="4"/>
  <c r="K100" i="4"/>
  <c r="L100" i="4"/>
  <c r="M100" i="4"/>
  <c r="N100" i="4"/>
  <c r="O100" i="4"/>
  <c r="C33" i="2"/>
  <c r="L33" i="2"/>
  <c r="H33" i="2"/>
  <c r="F33" i="2"/>
  <c r="H32" i="2"/>
  <c r="F85" i="4" l="1"/>
  <c r="E102" i="4"/>
  <c r="F101" i="4"/>
  <c r="F102" i="4"/>
  <c r="E101" i="4"/>
</calcChain>
</file>

<file path=xl/sharedStrings.xml><?xml version="1.0" encoding="utf-8"?>
<sst xmlns="http://schemas.openxmlformats.org/spreadsheetml/2006/main" count="785" uniqueCount="417">
  <si>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</si>
  <si>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</si>
  <si>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</si>
  <si>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</si>
  <si>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</si>
  <si>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</si>
  <si>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</si>
  <si>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</si>
  <si>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</si>
  <si>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</si>
  <si>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</si>
  <si>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</si>
  <si>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</si>
  <si>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</si>
  <si>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</si>
  <si>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</si>
  <si>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</si>
  <si>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</si>
  <si>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</si>
  <si>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</si>
  <si>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</si>
  <si>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</si>
  <si>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</si>
  <si>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</si>
  <si>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</si>
  <si>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</si>
  <si>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</si>
  <si>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</si>
  <si>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</si>
  <si>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</si>
  <si>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</si>
  <si>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</si>
  <si>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</si>
  <si>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</si>
  <si>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</si>
  <si>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</si>
  <si>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</si>
  <si>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</si>
  <si>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</si>
  <si>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</si>
  <si>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</si>
  <si>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</si>
  <si>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</si>
  <si>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</si>
  <si>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</si>
  <si>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</si>
  <si>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</si>
  <si>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</si>
  <si>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</si>
  <si>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</si>
  <si>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</si>
  <si>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</si>
  <si>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</si>
  <si>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</si>
  <si>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</si>
  <si>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</si>
  <si>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</si>
  <si>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</si>
  <si>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</si>
  <si>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</si>
  <si>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</si>
  <si>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</si>
  <si>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</si>
  <si>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</si>
  <si>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</si>
  <si>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</si>
  <si>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</si>
  <si>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</si>
  <si>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</si>
  <si>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</si>
  <si>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</si>
  <si>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</si>
  <si>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</si>
  <si>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</si>
  <si>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</si>
  <si>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</si>
  <si>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</si>
  <si>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</si>
  <si>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</si>
  <si>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</si>
  <si>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</si>
  <si>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</si>
  <si>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</si>
  <si>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</si>
  <si>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</si>
  <si>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</si>
  <si>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</si>
  <si>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</si>
  <si>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</si>
  <si>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</si>
  <si>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</si>
  <si>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</si>
  <si>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</si>
  <si>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</si>
  <si>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</si>
  <si>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</si>
  <si>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</si>
  <si>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</si>
  <si>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</si>
  <si>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</si>
  <si>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</si>
  <si>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</si>
  <si>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</si>
  <si>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</si>
  <si>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</si>
  <si>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</si>
  <si>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</si>
  <si>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</si>
  <si>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</si>
  <si>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</si>
  <si>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</si>
  <si>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</si>
  <si>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</si>
  <si>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</si>
  <si>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</si>
  <si>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</si>
  <si>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</si>
  <si>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</si>
  <si>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</si>
  <si>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</si>
  <si>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</si>
  <si>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</si>
  <si>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</si>
  <si>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</si>
  <si>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</si>
  <si>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</si>
  <si>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</si>
  <si>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</si>
  <si>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</si>
  <si>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</si>
  <si>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</si>
  <si>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</si>
  <si>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</si>
  <si>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</si>
  <si>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</si>
  <si>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</si>
  <si>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</si>
  <si>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</si>
  <si>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</si>
  <si>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</si>
  <si>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</si>
  <si>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</si>
  <si>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</si>
  <si>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</si>
  <si>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</si>
  <si>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</si>
  <si>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</si>
  <si>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</si>
  <si>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</si>
  <si>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</si>
  <si>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</si>
  <si>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</si>
  <si>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</si>
  <si>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</si>
  <si>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</si>
  <si>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</si>
  <si>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</si>
  <si>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</si>
  <si>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</si>
  <si>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</si>
  <si>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</si>
  <si>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</si>
  <si>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</si>
  <si>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</si>
  <si>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</si>
  <si>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</si>
  <si>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</si>
  <si>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</si>
  <si>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</si>
  <si>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</si>
  <si>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</si>
  <si>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</si>
  <si>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</si>
  <si>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</si>
  <si>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</si>
  <si>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</si>
  <si>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</si>
  <si>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</si>
  <si>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</si>
  <si>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</si>
  <si>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</si>
  <si>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</si>
  <si>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</si>
  <si>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</si>
  <si>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</si>
  <si>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</si>
  <si>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</si>
  <si>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</si>
  <si>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</si>
  <si>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</si>
  <si>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</si>
  <si>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</si>
  <si>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</si>
  <si>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</si>
  <si>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</si>
  <si>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</si>
  <si>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</si>
  <si>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</si>
  <si>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</si>
  <si>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</si>
  <si>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</si>
  <si>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</si>
  <si>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</si>
  <si>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</si>
  <si>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</si>
  <si>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</si>
  <si>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</si>
  <si>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</si>
  <si>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</si>
  <si>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</si>
  <si>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</si>
  <si>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</si>
  <si>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</si>
  <si>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</si>
  <si>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</si>
  <si>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</si>
  <si>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</si>
  <si>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</si>
  <si>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</si>
  <si>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</si>
  <si>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</si>
  <si>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</si>
  <si>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</si>
  <si>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</si>
  <si>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</si>
  <si>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</si>
  <si>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</si>
  <si>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</si>
  <si>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</si>
  <si>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</si>
  <si>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</si>
  <si>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</si>
  <si>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</si>
  <si>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</si>
  <si>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</si>
  <si>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</si>
  <si>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</si>
  <si>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</si>
  <si>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</si>
  <si>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</si>
  <si>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</si>
  <si>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</si>
  <si>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</si>
  <si>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</si>
  <si>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</si>
  <si>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</si>
  <si>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</si>
  <si>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</si>
  <si>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</si>
  <si>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</si>
  <si>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</si>
  <si>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</si>
  <si>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</si>
  <si>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</si>
  <si>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</si>
  <si>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</si>
  <si>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</si>
  <si>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</si>
  <si>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</si>
  <si>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</si>
  <si>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</si>
  <si>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</si>
  <si>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</si>
  <si>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</si>
  <si>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</si>
  <si>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</si>
  <si>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</si>
  <si>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</si>
  <si>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</si>
  <si>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</si>
  <si>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</si>
  <si>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</si>
  <si>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</si>
  <si>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</si>
  <si>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</si>
  <si>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</si>
  <si>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</si>
  <si>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</si>
  <si>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</si>
  <si>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</si>
  <si>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</si>
  <si>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</si>
  <si>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</si>
  <si>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</si>
  <si>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</si>
  <si>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</si>
  <si>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</si>
  <si>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</si>
  <si>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</si>
  <si>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</si>
  <si>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</si>
  <si>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</si>
  <si>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"" + SubStr(Iif(InList(oRep.nGroupType, 4, 5), " " + RTrim(Iif(oRep.lSUBA,TMPTMCH.ACCS,TMPTMCH.SUBS)), "") + Iif(InList(oRep.nGroupType, 3, 5), " " + RTrim(TMPTMCH.CCISO), "") + Iif(oRep.nPrtType = 1, Chr(10) + RTrim(TMPTMCH.NOMNAME) + " " + Iif(oRep.lSpecNom, Left(RTrim(TMPTMCS.INUMS), 4000), Left(RTrim(TMPTMCH.INUMS), 4000)), ""), 2)</t>
  </si>
  <si>
    <t>202СКЛ  Фармацевт</t>
  </si>
  <si>
    <t>^</t>
  </si>
  <si>
    <t xml:space="preserve">АЛУВІА таблетки по 200 мг/50мг по120 таб. у флаконі </t>
  </si>
  <si>
    <t>упак</t>
  </si>
  <si>
    <t>1644,55</t>
  </si>
  <si>
    <t xml:space="preserve">АЛУВІА таблетки по 200 мг/50мг по120 таб. у флаконі (№ Г-182 від 02.07.2020р. </t>
  </si>
  <si>
    <t>1624,62</t>
  </si>
  <si>
    <t xml:space="preserve">Антисептик  для  рук 5л </t>
  </si>
  <si>
    <t>кан</t>
  </si>
  <si>
    <t>1816,36</t>
  </si>
  <si>
    <t xml:space="preserve">Антисептик засіб для дезінфекції рук 5л(корок) ТМ Vital+вміст спирту 75% </t>
  </si>
  <si>
    <t xml:space="preserve">Антисептичний засіб 3 л. </t>
  </si>
  <si>
    <t>шт.</t>
  </si>
  <si>
    <t xml:space="preserve">Атракуріум-НОВО,р-н д/ін 10 мг/мл по 5 мл №5 </t>
  </si>
  <si>
    <t>186,54</t>
  </si>
  <si>
    <t xml:space="preserve">Бахіли </t>
  </si>
  <si>
    <t>пар</t>
  </si>
  <si>
    <t>1,24</t>
  </si>
  <si>
    <t xml:space="preserve">Бахіли поліетиленові (гум) </t>
  </si>
  <si>
    <t>1,34</t>
  </si>
  <si>
    <t xml:space="preserve">Вата 100 гр. </t>
  </si>
  <si>
    <t xml:space="preserve">Дезінфікуючий  засіб "ЕМІ" 5 л </t>
  </si>
  <si>
    <t>л</t>
  </si>
  <si>
    <t xml:space="preserve">Декасан розчин 0,2мг/мл по200мл </t>
  </si>
  <si>
    <t>пляшка</t>
  </si>
  <si>
    <t>100,67</t>
  </si>
  <si>
    <t xml:space="preserve">Екран  захисний </t>
  </si>
  <si>
    <t>77,50</t>
  </si>
  <si>
    <t xml:space="preserve">Експрес-тест </t>
  </si>
  <si>
    <t>265,09</t>
  </si>
  <si>
    <t xml:space="preserve">Експрес-тест (2019-nCoV) </t>
  </si>
  <si>
    <t xml:space="preserve">Засіб для дезінфекції приміщень 10л(корок),ТМ Vital+Oxygene Bio </t>
  </si>
  <si>
    <t xml:space="preserve">Захисні окуляри </t>
  </si>
  <si>
    <t>91,32</t>
  </si>
  <si>
    <t xml:space="preserve">Захисний екран </t>
  </si>
  <si>
    <t xml:space="preserve">Захисний комбінезон </t>
  </si>
  <si>
    <t xml:space="preserve">Захисний комбінезон багаторазовий з капюшоном </t>
  </si>
  <si>
    <t xml:space="preserve">Захисний одноразовий комбінезон для терапевт. догляду </t>
  </si>
  <si>
    <t xml:space="preserve">Захисний одяг 175 см </t>
  </si>
  <si>
    <t>675,97</t>
  </si>
  <si>
    <t xml:space="preserve">Захисний одяг 185 см </t>
  </si>
  <si>
    <t>686,18</t>
  </si>
  <si>
    <t xml:space="preserve">Захисний одяг для зон високого ризику 175 см </t>
  </si>
  <si>
    <t>552,30</t>
  </si>
  <si>
    <t xml:space="preserve">Захисний одяг для зон високого ризику 185 см </t>
  </si>
  <si>
    <t>567,68</t>
  </si>
  <si>
    <t xml:space="preserve">Захисний щиток </t>
  </si>
  <si>
    <t>66,23</t>
  </si>
  <si>
    <t xml:space="preserve">Квамател ліофілізат для р-ну д/ін по 20 мг,5фл з 5 амп по 5 мл р-ка </t>
  </si>
  <si>
    <t xml:space="preserve">Комбінезон захисний </t>
  </si>
  <si>
    <t>447,64</t>
  </si>
  <si>
    <t xml:space="preserve">Комбінезон захисний  з покриттям BeSafe MASTER(PP+microPE)50 г/м2 </t>
  </si>
  <si>
    <t xml:space="preserve">Комбінезон нетканий 20гр/2м </t>
  </si>
  <si>
    <t xml:space="preserve">Комплект Тип 1 захисний медичний з ПВХ покриттям(комбінезон) розмір 1 </t>
  </si>
  <si>
    <t xml:space="preserve">Комплект одягу лікаря-інфекціоніста №1(одноразовий, н/стерильний) </t>
  </si>
  <si>
    <t>к-кт</t>
  </si>
  <si>
    <t>241,50</t>
  </si>
  <si>
    <t xml:space="preserve">Комплект одягу протиепідемічний "Славна" №27(гум) </t>
  </si>
  <si>
    <t>420,56</t>
  </si>
  <si>
    <t xml:space="preserve">Комплект одягу протиепідемічний (гум) </t>
  </si>
  <si>
    <t xml:space="preserve">Комплект одягу протиепідемічний (для біозахисту) </t>
  </si>
  <si>
    <t>320,14</t>
  </si>
  <si>
    <t xml:space="preserve">Комплект одягу протиепідемічного " BIO SETURITY" </t>
  </si>
  <si>
    <t xml:space="preserve">Конфундус ,таблетки 25мг/250мг по таб. ублістері по 10лліст.у короб. </t>
  </si>
  <si>
    <t>383,76</t>
  </si>
  <si>
    <t xml:space="preserve">Костюм(комбінезон)ізоляційний захистний </t>
  </si>
  <si>
    <t>511,10</t>
  </si>
  <si>
    <t xml:space="preserve">Маска медична (гум) </t>
  </si>
  <si>
    <t xml:space="preserve">Небулайзер  компресорний </t>
  </si>
  <si>
    <t xml:space="preserve">НовоРапід флекспен 100 ОД/мл №5,3мл </t>
  </si>
  <si>
    <t>930,97</t>
  </si>
  <si>
    <t xml:space="preserve">Одноразові маски </t>
  </si>
  <si>
    <t>8,65</t>
  </si>
  <si>
    <t xml:space="preserve">Одноразова захисна маска К №95 </t>
  </si>
  <si>
    <t>53,55</t>
  </si>
  <si>
    <t xml:space="preserve">Окуляри з клапаном </t>
  </si>
  <si>
    <t>117,56</t>
  </si>
  <si>
    <t xml:space="preserve">Окуляри захисні (гум) </t>
  </si>
  <si>
    <t xml:space="preserve">Окуляри захистні відкритого типу </t>
  </si>
  <si>
    <t xml:space="preserve">Окуляри захистні зі щитком №10 </t>
  </si>
  <si>
    <t xml:space="preserve">Омез по 40 мг у флаконах   №1 </t>
  </si>
  <si>
    <t xml:space="preserve">Омепразол 40мг №1 </t>
  </si>
  <si>
    <t>пак</t>
  </si>
  <si>
    <t>89,60</t>
  </si>
  <si>
    <t xml:space="preserve">Плазмовен р-н для інфузій у фл. по 500 мл </t>
  </si>
  <si>
    <t>22,90</t>
  </si>
  <si>
    <t xml:space="preserve">Пропофол - ЛіПУРО 1% емульсія для інфуз. 10 мг/мл по 50 мл у фл №10 </t>
  </si>
  <si>
    <t xml:space="preserve">Пульсоксиметр пальцевий </t>
  </si>
  <si>
    <t>634,83</t>
  </si>
  <si>
    <t xml:space="preserve">Райзодег Флекстач 3мл №5 </t>
  </si>
  <si>
    <t>3083,33</t>
  </si>
  <si>
    <t xml:space="preserve">Райзодег Флекстач,3 мл №5 </t>
  </si>
  <si>
    <t xml:space="preserve">Респіратор </t>
  </si>
  <si>
    <t>50,76</t>
  </si>
  <si>
    <t xml:space="preserve">Респіратор напівмаска складна FFP 2 D </t>
  </si>
  <si>
    <t>55,98</t>
  </si>
  <si>
    <t xml:space="preserve">Респіратори, FFP2 </t>
  </si>
  <si>
    <t>49,39</t>
  </si>
  <si>
    <t xml:space="preserve">Рукавички  нітрилові, нетальковані з довгим манжетом </t>
  </si>
  <si>
    <t>6,26</t>
  </si>
  <si>
    <t xml:space="preserve">Рукавички оглядові латексні </t>
  </si>
  <si>
    <t xml:space="preserve">Тести COVID- №20 </t>
  </si>
  <si>
    <t xml:space="preserve">Тресіба Флекстач,3 мл №5 </t>
  </si>
  <si>
    <t xml:space="preserve">Шприц-ручка  НовоПен 4(срібляста) </t>
  </si>
  <si>
    <t xml:space="preserve">Юлайзер великий набір </t>
  </si>
  <si>
    <t>147,73</t>
  </si>
  <si>
    <t>202СКЛ  Фармацевт   Т.Г.</t>
  </si>
  <si>
    <t xml:space="preserve">Датчик SpO2 для дорослих з прищепкою на палець (U400S Nellcor Oximax ) </t>
  </si>
  <si>
    <t xml:space="preserve">Датчик універсальний (U100S Nellcor Oximax ) </t>
  </si>
  <si>
    <t xml:space="preserve">Захисний костюм  типу 4 STUMP </t>
  </si>
  <si>
    <t>560,42</t>
  </si>
  <si>
    <t xml:space="preserve">Окуляри захисні SG -03 закриті,непряма вентиляція,захист від запотівання (гум) </t>
  </si>
  <si>
    <t>35,63</t>
  </si>
  <si>
    <t xml:space="preserve">Окуляри захистні прозорі </t>
  </si>
  <si>
    <t xml:space="preserve">Плаквеніл  по 200мг №60 </t>
  </si>
  <si>
    <t>455,05</t>
  </si>
  <si>
    <t xml:space="preserve">Трубка ендотрахеальна № 6,0 </t>
  </si>
  <si>
    <t>46,84</t>
  </si>
  <si>
    <t xml:space="preserve">Трубка ендотрахеальна № 6,0 з манжетом і стилетом </t>
  </si>
  <si>
    <t xml:space="preserve">Трубка ендотрахеальна № 8,0 з манжетою і портом </t>
  </si>
  <si>
    <t>45,77</t>
  </si>
  <si>
    <t>Черкаська обласна лікарня</t>
  </si>
  <si>
    <t>Залишок
на 21.10.2020</t>
  </si>
  <si>
    <t>Залишки медикаментів та виробів медичного призначення, отриманих як гуманітарна допомога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</si>
</sst>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3"/>
  <sheetViews>
    <sheetView showGridLines="0" tabSelected="1" zoomScaleNormal="100" workbookViewId="0">
      <selection activeCell="A2" sqref="A2"/>
    </sheetView>
  </sheetViews>
  <sheetFormatPr defaultRowHeight="12.75" customHeight="1" x14ac:dyDescent="0.25"/>
  <cols>
    <col min="1" max="1" width="7.6640625" customWidth="1"/>
    <col min="2" max="2" width="34.44140625" customWidth="1"/>
    <col min="3" max="3" width="7.6640625" customWidth="1"/>
    <col min="4" max="4" width="12.6640625" customWidth="1"/>
    <col min="5" max="5" width="10.6640625" customWidth="1"/>
    <col min="6" max="6" width="12.6640625" customWidth="1"/>
    <col min="7" max="7" width="14.88671875" customWidth="1"/>
    <col min="8" max="8" width="9" hidden="1" customWidth="1"/>
    <col min="9" max="9" width="8.88671875" hidden="1" customWidth="1"/>
    <col min="10" max="10" width="8.6640625" hidden="1" customWidth="1"/>
    <col min="11" max="11" width="8.5546875" hidden="1" customWidth="1"/>
    <col min="12" max="14" width="8.44140625" hidden="1" customWidth="1"/>
    <col min="15" max="15" width="9" hidden="1" customWidth="1"/>
    <col min="16" max="16" width="9.109375" hidden="1" customWidth="1"/>
  </cols>
  <sheetData>
    <row r="1" spans="1:16" s="10" customFormat="1" ht="13.5" customHeight="1" x14ac:dyDescent="0.25"/>
    <row r="2" spans="1:16" s="17" customFormat="1" ht="15.6" x14ac:dyDescent="0.3">
      <c r="A2" s="15" t="s">
        <v>416</v>
      </c>
      <c r="B2" s="16"/>
      <c r="C2" s="16"/>
      <c r="D2" s="16"/>
      <c r="E2" s="16"/>
      <c r="F2" s="16"/>
      <c r="G2" s="16"/>
    </row>
    <row r="3" spans="1:16" s="17" customFormat="1" ht="15.6" x14ac:dyDescent="0.3">
      <c r="A3" s="18" t="s">
        <v>414</v>
      </c>
      <c r="B3" s="18"/>
      <c r="C3" s="18"/>
      <c r="D3" s="18"/>
      <c r="E3" s="18"/>
      <c r="F3" s="18"/>
      <c r="G3" s="18"/>
    </row>
    <row r="4" spans="1:16" s="17" customFormat="1" ht="16.5" customHeight="1" thickBot="1" x14ac:dyDescent="0.35">
      <c r="A4" s="18"/>
      <c r="B4" s="18"/>
      <c r="C4" s="18"/>
      <c r="D4" s="18"/>
      <c r="E4" s="18"/>
      <c r="F4" s="18"/>
      <c r="G4" s="18"/>
    </row>
    <row r="5" spans="1:16" s="17" customFormat="1" ht="26.25" customHeight="1" x14ac:dyDescent="0.25">
      <c r="A5" s="88" t="s">
        <v>139</v>
      </c>
      <c r="B5" s="91" t="s">
        <v>32</v>
      </c>
      <c r="C5" s="94" t="s">
        <v>141</v>
      </c>
      <c r="D5" s="91" t="s">
        <v>142</v>
      </c>
      <c r="E5" s="91" t="s">
        <v>415</v>
      </c>
      <c r="F5" s="91"/>
      <c r="G5" s="99" t="s">
        <v>146</v>
      </c>
    </row>
    <row r="6" spans="1:16" s="17" customFormat="1" ht="13.2" x14ac:dyDescent="0.25">
      <c r="A6" s="89"/>
      <c r="B6" s="92"/>
      <c r="C6" s="95"/>
      <c r="D6" s="92"/>
      <c r="E6" s="97" t="s">
        <v>147</v>
      </c>
      <c r="F6" s="97" t="s">
        <v>148</v>
      </c>
      <c r="G6" s="100"/>
    </row>
    <row r="7" spans="1:16" s="17" customFormat="1" ht="13.8" thickBot="1" x14ac:dyDescent="0.3">
      <c r="A7" s="90"/>
      <c r="B7" s="93"/>
      <c r="C7" s="96"/>
      <c r="D7" s="93"/>
      <c r="E7" s="98"/>
      <c r="F7" s="98"/>
      <c r="G7" s="101"/>
    </row>
    <row r="8" spans="1:16" s="24" customFormat="1" ht="15" customHeight="1" thickBot="1" x14ac:dyDescent="0.3">
      <c r="A8" s="85" t="s">
        <v>293</v>
      </c>
      <c r="B8" s="21"/>
      <c r="C8" s="21"/>
      <c r="D8" s="21"/>
      <c r="E8" s="22"/>
      <c r="F8" s="21"/>
      <c r="G8" s="23"/>
    </row>
    <row r="9" spans="1:16" s="24" customFormat="1" ht="15" hidden="1" customHeight="1" thickBot="1" x14ac:dyDescent="0.3">
      <c r="A9" s="79"/>
      <c r="B9" s="80"/>
      <c r="C9" s="80"/>
      <c r="D9" s="80"/>
      <c r="E9" s="81"/>
      <c r="F9" s="80"/>
      <c r="G9" s="82"/>
      <c r="P9" s="24" t="s">
        <v>294</v>
      </c>
    </row>
    <row r="10" spans="1:16" s="26" customFormat="1" ht="26.4" x14ac:dyDescent="0.25">
      <c r="A10" s="70">
        <v>1</v>
      </c>
      <c r="B10" s="72" t="s">
        <v>295</v>
      </c>
      <c r="C10" s="73" t="s">
        <v>296</v>
      </c>
      <c r="D10" s="74" t="s">
        <v>297</v>
      </c>
      <c r="E10" s="75">
        <v>3</v>
      </c>
      <c r="F10" s="74">
        <v>4933.6400000000003</v>
      </c>
      <c r="G10" s="76"/>
      <c r="H10" s="25" t="e">
        <f>#REF!</f>
        <v>#REF!</v>
      </c>
      <c r="I10" s="25" t="e">
        <f>#REF!</f>
        <v>#REF!</v>
      </c>
      <c r="J10" s="25" t="e">
        <f>#REF!</f>
        <v>#REF!</v>
      </c>
      <c r="K10" s="25" t="e">
        <f>#REF!</f>
        <v>#REF!</v>
      </c>
      <c r="L10" s="25" t="e">
        <f>#REF!</f>
        <v>#REF!</v>
      </c>
      <c r="M10" s="25" t="e">
        <f>#REF!</f>
        <v>#REF!</v>
      </c>
      <c r="N10" s="25">
        <f t="shared" ref="N10:N22" si="0">E10</f>
        <v>3</v>
      </c>
      <c r="O10" s="25">
        <f t="shared" ref="O10:O22" si="1">F10</f>
        <v>4933.6400000000003</v>
      </c>
    </row>
    <row r="11" spans="1:16" s="26" customFormat="1" ht="39.6" x14ac:dyDescent="0.25">
      <c r="A11" s="70">
        <v>2</v>
      </c>
      <c r="B11" s="72" t="s">
        <v>298</v>
      </c>
      <c r="C11" s="73" t="s">
        <v>296</v>
      </c>
      <c r="D11" s="74" t="s">
        <v>299</v>
      </c>
      <c r="E11" s="75">
        <v>15</v>
      </c>
      <c r="F11" s="74">
        <v>24369.280000000002</v>
      </c>
      <c r="G11" s="76"/>
      <c r="H11" s="25" t="e">
        <f>#REF!</f>
        <v>#REF!</v>
      </c>
      <c r="I11" s="25" t="e">
        <f>#REF!</f>
        <v>#REF!</v>
      </c>
      <c r="J11" s="25" t="e">
        <f>#REF!</f>
        <v>#REF!</v>
      </c>
      <c r="K11" s="25" t="e">
        <f>#REF!</f>
        <v>#REF!</v>
      </c>
      <c r="L11" s="25" t="e">
        <f>#REF!</f>
        <v>#REF!</v>
      </c>
      <c r="M11" s="25" t="e">
        <f>#REF!</f>
        <v>#REF!</v>
      </c>
      <c r="N11" s="25">
        <f t="shared" si="0"/>
        <v>15</v>
      </c>
      <c r="O11" s="25">
        <f t="shared" si="1"/>
        <v>24369.280000000002</v>
      </c>
    </row>
    <row r="12" spans="1:16" s="26" customFormat="1" ht="13.2" x14ac:dyDescent="0.25">
      <c r="A12" s="70">
        <v>3</v>
      </c>
      <c r="B12" s="72" t="s">
        <v>300</v>
      </c>
      <c r="C12" s="73" t="s">
        <v>301</v>
      </c>
      <c r="D12" s="74" t="s">
        <v>302</v>
      </c>
      <c r="E12" s="75">
        <v>3</v>
      </c>
      <c r="F12" s="74">
        <v>5449.09</v>
      </c>
      <c r="G12" s="76"/>
      <c r="H12" s="25" t="e">
        <f>#REF!</f>
        <v>#REF!</v>
      </c>
      <c r="I12" s="25" t="e">
        <f>#REF!</f>
        <v>#REF!</v>
      </c>
      <c r="J12" s="25" t="e">
        <f>#REF!</f>
        <v>#REF!</v>
      </c>
      <c r="K12" s="25" t="e">
        <f>#REF!</f>
        <v>#REF!</v>
      </c>
      <c r="L12" s="25" t="e">
        <f>#REF!</f>
        <v>#REF!</v>
      </c>
      <c r="M12" s="25" t="e">
        <f>#REF!</f>
        <v>#REF!</v>
      </c>
      <c r="N12" s="25">
        <f t="shared" si="0"/>
        <v>3</v>
      </c>
      <c r="O12" s="25">
        <f t="shared" si="1"/>
        <v>5449.09</v>
      </c>
    </row>
    <row r="13" spans="1:16" s="26" customFormat="1" ht="26.4" x14ac:dyDescent="0.25">
      <c r="A13" s="70">
        <v>4</v>
      </c>
      <c r="B13" s="72" t="s">
        <v>303</v>
      </c>
      <c r="C13" s="73" t="s">
        <v>301</v>
      </c>
      <c r="D13" s="74">
        <v>545</v>
      </c>
      <c r="E13" s="75">
        <v>1</v>
      </c>
      <c r="F13" s="74">
        <v>545</v>
      </c>
      <c r="G13" s="76"/>
      <c r="H13" s="25" t="e">
        <f>#REF!</f>
        <v>#REF!</v>
      </c>
      <c r="I13" s="25" t="e">
        <f>#REF!</f>
        <v>#REF!</v>
      </c>
      <c r="J13" s="25" t="e">
        <f>#REF!</f>
        <v>#REF!</v>
      </c>
      <c r="K13" s="25" t="e">
        <f>#REF!</f>
        <v>#REF!</v>
      </c>
      <c r="L13" s="25" t="e">
        <f>#REF!</f>
        <v>#REF!</v>
      </c>
      <c r="M13" s="25" t="e">
        <f>#REF!</f>
        <v>#REF!</v>
      </c>
      <c r="N13" s="25">
        <f t="shared" si="0"/>
        <v>1</v>
      </c>
      <c r="O13" s="25">
        <f t="shared" si="1"/>
        <v>545</v>
      </c>
    </row>
    <row r="14" spans="1:16" s="26" customFormat="1" ht="13.2" x14ac:dyDescent="0.25">
      <c r="A14" s="70">
        <v>5</v>
      </c>
      <c r="B14" s="72" t="s">
        <v>304</v>
      </c>
      <c r="C14" s="73" t="s">
        <v>305</v>
      </c>
      <c r="D14" s="74">
        <v>295</v>
      </c>
      <c r="E14" s="75">
        <v>3</v>
      </c>
      <c r="F14" s="74">
        <v>885</v>
      </c>
      <c r="G14" s="76"/>
      <c r="H14" s="25" t="e">
        <f>#REF!</f>
        <v>#REF!</v>
      </c>
      <c r="I14" s="25" t="e">
        <f>#REF!</f>
        <v>#REF!</v>
      </c>
      <c r="J14" s="25" t="e">
        <f>#REF!</f>
        <v>#REF!</v>
      </c>
      <c r="K14" s="25" t="e">
        <f>#REF!</f>
        <v>#REF!</v>
      </c>
      <c r="L14" s="25" t="e">
        <f>#REF!</f>
        <v>#REF!</v>
      </c>
      <c r="M14" s="25" t="e">
        <f>#REF!</f>
        <v>#REF!</v>
      </c>
      <c r="N14" s="25">
        <f t="shared" si="0"/>
        <v>3</v>
      </c>
      <c r="O14" s="25">
        <f t="shared" si="1"/>
        <v>885</v>
      </c>
    </row>
    <row r="15" spans="1:16" s="26" customFormat="1" ht="26.4" x14ac:dyDescent="0.25">
      <c r="A15" s="70">
        <v>6</v>
      </c>
      <c r="B15" s="72" t="s">
        <v>306</v>
      </c>
      <c r="C15" s="73" t="s">
        <v>296</v>
      </c>
      <c r="D15" s="74" t="s">
        <v>307</v>
      </c>
      <c r="E15" s="75">
        <v>20</v>
      </c>
      <c r="F15" s="74">
        <v>3730.8</v>
      </c>
      <c r="G15" s="76"/>
      <c r="H15" s="25" t="e">
        <f>#REF!</f>
        <v>#REF!</v>
      </c>
      <c r="I15" s="25" t="e">
        <f>#REF!</f>
        <v>#REF!</v>
      </c>
      <c r="J15" s="25" t="e">
        <f>#REF!</f>
        <v>#REF!</v>
      </c>
      <c r="K15" s="25" t="e">
        <f>#REF!</f>
        <v>#REF!</v>
      </c>
      <c r="L15" s="25" t="e">
        <f>#REF!</f>
        <v>#REF!</v>
      </c>
      <c r="M15" s="25" t="e">
        <f>#REF!</f>
        <v>#REF!</v>
      </c>
      <c r="N15" s="25">
        <f t="shared" si="0"/>
        <v>20</v>
      </c>
      <c r="O15" s="25">
        <f t="shared" si="1"/>
        <v>3730.8</v>
      </c>
    </row>
    <row r="16" spans="1:16" s="26" customFormat="1" ht="13.2" x14ac:dyDescent="0.25">
      <c r="A16" s="70">
        <v>7</v>
      </c>
      <c r="B16" s="72" t="s">
        <v>308</v>
      </c>
      <c r="C16" s="73" t="s">
        <v>309</v>
      </c>
      <c r="D16" s="74" t="s">
        <v>310</v>
      </c>
      <c r="E16" s="75">
        <v>1905</v>
      </c>
      <c r="F16" s="74">
        <v>2353.13</v>
      </c>
      <c r="G16" s="76"/>
      <c r="H16" s="25" t="e">
        <f>#REF!</f>
        <v>#REF!</v>
      </c>
      <c r="I16" s="25" t="e">
        <f>#REF!</f>
        <v>#REF!</v>
      </c>
      <c r="J16" s="25" t="e">
        <f>#REF!</f>
        <v>#REF!</v>
      </c>
      <c r="K16" s="25" t="e">
        <f>#REF!</f>
        <v>#REF!</v>
      </c>
      <c r="L16" s="25" t="e">
        <f>#REF!</f>
        <v>#REF!</v>
      </c>
      <c r="M16" s="25" t="e">
        <f>#REF!</f>
        <v>#REF!</v>
      </c>
      <c r="N16" s="25">
        <f t="shared" si="0"/>
        <v>1905</v>
      </c>
      <c r="O16" s="25">
        <f t="shared" si="1"/>
        <v>2353.13</v>
      </c>
    </row>
    <row r="17" spans="1:15" s="26" customFormat="1" ht="13.2" x14ac:dyDescent="0.25">
      <c r="A17" s="70">
        <v>8</v>
      </c>
      <c r="B17" s="72" t="s">
        <v>311</v>
      </c>
      <c r="C17" s="73" t="s">
        <v>309</v>
      </c>
      <c r="D17" s="74" t="s">
        <v>312</v>
      </c>
      <c r="E17" s="75">
        <v>45</v>
      </c>
      <c r="F17" s="74">
        <v>60.18</v>
      </c>
      <c r="G17" s="76"/>
      <c r="H17" s="25" t="e">
        <f>#REF!</f>
        <v>#REF!</v>
      </c>
      <c r="I17" s="25" t="e">
        <f>#REF!</f>
        <v>#REF!</v>
      </c>
      <c r="J17" s="25" t="e">
        <f>#REF!</f>
        <v>#REF!</v>
      </c>
      <c r="K17" s="25" t="e">
        <f>#REF!</f>
        <v>#REF!</v>
      </c>
      <c r="L17" s="25" t="e">
        <f>#REF!</f>
        <v>#REF!</v>
      </c>
      <c r="M17" s="25" t="e">
        <f>#REF!</f>
        <v>#REF!</v>
      </c>
      <c r="N17" s="25">
        <f t="shared" si="0"/>
        <v>45</v>
      </c>
      <c r="O17" s="25">
        <f t="shared" si="1"/>
        <v>60.18</v>
      </c>
    </row>
    <row r="18" spans="1:15" s="26" customFormat="1" ht="13.2" x14ac:dyDescent="0.25">
      <c r="A18" s="70">
        <v>9</v>
      </c>
      <c r="B18" s="72" t="s">
        <v>313</v>
      </c>
      <c r="C18" s="73" t="s">
        <v>305</v>
      </c>
      <c r="D18" s="74">
        <v>6</v>
      </c>
      <c r="E18" s="75">
        <v>1</v>
      </c>
      <c r="F18" s="74">
        <v>6</v>
      </c>
      <c r="G18" s="76"/>
      <c r="H18" s="25" t="e">
        <f>#REF!</f>
        <v>#REF!</v>
      </c>
      <c r="I18" s="25" t="e">
        <f>#REF!</f>
        <v>#REF!</v>
      </c>
      <c r="J18" s="25" t="e">
        <f>#REF!</f>
        <v>#REF!</v>
      </c>
      <c r="K18" s="25" t="e">
        <f>#REF!</f>
        <v>#REF!</v>
      </c>
      <c r="L18" s="25" t="e">
        <f>#REF!</f>
        <v>#REF!</v>
      </c>
      <c r="M18" s="25" t="e">
        <f>#REF!</f>
        <v>#REF!</v>
      </c>
      <c r="N18" s="25">
        <f t="shared" si="0"/>
        <v>1</v>
      </c>
      <c r="O18" s="25">
        <f t="shared" si="1"/>
        <v>6</v>
      </c>
    </row>
    <row r="19" spans="1:15" s="26" customFormat="1" ht="13.2" x14ac:dyDescent="0.25">
      <c r="A19" s="70">
        <v>10</v>
      </c>
      <c r="B19" s="72" t="s">
        <v>314</v>
      </c>
      <c r="C19" s="73" t="s">
        <v>315</v>
      </c>
      <c r="D19" s="74">
        <v>250</v>
      </c>
      <c r="E19" s="75"/>
      <c r="F19" s="74"/>
      <c r="G19" s="76"/>
      <c r="H19" s="25" t="e">
        <f>#REF!</f>
        <v>#REF!</v>
      </c>
      <c r="I19" s="25" t="e">
        <f>#REF!</f>
        <v>#REF!</v>
      </c>
      <c r="J19" s="25" t="e">
        <f>#REF!</f>
        <v>#REF!</v>
      </c>
      <c r="K19" s="25" t="e">
        <f>#REF!</f>
        <v>#REF!</v>
      </c>
      <c r="L19" s="25" t="e">
        <f>#REF!</f>
        <v>#REF!</v>
      </c>
      <c r="M19" s="25" t="e">
        <f>#REF!</f>
        <v>#REF!</v>
      </c>
      <c r="N19" s="25">
        <f t="shared" si="0"/>
        <v>0</v>
      </c>
      <c r="O19" s="25">
        <f t="shared" si="1"/>
        <v>0</v>
      </c>
    </row>
    <row r="20" spans="1:15" s="26" customFormat="1" ht="13.2" x14ac:dyDescent="0.25">
      <c r="A20" s="70">
        <v>11</v>
      </c>
      <c r="B20" s="72" t="s">
        <v>316</v>
      </c>
      <c r="C20" s="73" t="s">
        <v>317</v>
      </c>
      <c r="D20" s="74" t="s">
        <v>318</v>
      </c>
      <c r="E20" s="75">
        <v>236</v>
      </c>
      <c r="F20" s="74">
        <v>23758.120000000003</v>
      </c>
      <c r="G20" s="76"/>
      <c r="H20" s="25" t="e">
        <f>#REF!</f>
        <v>#REF!</v>
      </c>
      <c r="I20" s="25" t="e">
        <f>#REF!</f>
        <v>#REF!</v>
      </c>
      <c r="J20" s="25" t="e">
        <f>#REF!</f>
        <v>#REF!</v>
      </c>
      <c r="K20" s="25" t="e">
        <f>#REF!</f>
        <v>#REF!</v>
      </c>
      <c r="L20" s="25" t="e">
        <f>#REF!</f>
        <v>#REF!</v>
      </c>
      <c r="M20" s="25" t="e">
        <f>#REF!</f>
        <v>#REF!</v>
      </c>
      <c r="N20" s="25">
        <f t="shared" si="0"/>
        <v>236</v>
      </c>
      <c r="O20" s="25">
        <f t="shared" si="1"/>
        <v>23758.120000000003</v>
      </c>
    </row>
    <row r="21" spans="1:15" s="26" customFormat="1" ht="13.2" x14ac:dyDescent="0.25">
      <c r="A21" s="70">
        <v>12</v>
      </c>
      <c r="B21" s="72" t="s">
        <v>319</v>
      </c>
      <c r="C21" s="73" t="s">
        <v>305</v>
      </c>
      <c r="D21" s="74" t="s">
        <v>320</v>
      </c>
      <c r="E21" s="75">
        <v>265</v>
      </c>
      <c r="F21" s="74">
        <v>20537.5</v>
      </c>
      <c r="G21" s="76"/>
      <c r="H21" s="25" t="e">
        <f>#REF!</f>
        <v>#REF!</v>
      </c>
      <c r="I21" s="25" t="e">
        <f>#REF!</f>
        <v>#REF!</v>
      </c>
      <c r="J21" s="25" t="e">
        <f>#REF!</f>
        <v>#REF!</v>
      </c>
      <c r="K21" s="25" t="e">
        <f>#REF!</f>
        <v>#REF!</v>
      </c>
      <c r="L21" s="25" t="e">
        <f>#REF!</f>
        <v>#REF!</v>
      </c>
      <c r="M21" s="25" t="e">
        <f>#REF!</f>
        <v>#REF!</v>
      </c>
      <c r="N21" s="25">
        <f t="shared" si="0"/>
        <v>265</v>
      </c>
      <c r="O21" s="25">
        <f t="shared" si="1"/>
        <v>20537.5</v>
      </c>
    </row>
    <row r="22" spans="1:15" s="26" customFormat="1" ht="13.2" x14ac:dyDescent="0.25">
      <c r="A22" s="70">
        <v>13</v>
      </c>
      <c r="B22" s="72" t="s">
        <v>321</v>
      </c>
      <c r="C22" s="73" t="s">
        <v>305</v>
      </c>
      <c r="D22" s="74" t="s">
        <v>322</v>
      </c>
      <c r="E22" s="75">
        <v>50</v>
      </c>
      <c r="F22" s="74">
        <v>13254.62</v>
      </c>
      <c r="G22" s="76"/>
      <c r="H22" s="25" t="e">
        <f>#REF!</f>
        <v>#REF!</v>
      </c>
      <c r="I22" s="25" t="e">
        <f>#REF!</f>
        <v>#REF!</v>
      </c>
      <c r="J22" s="25" t="e">
        <f>#REF!</f>
        <v>#REF!</v>
      </c>
      <c r="K22" s="25" t="e">
        <f>#REF!</f>
        <v>#REF!</v>
      </c>
      <c r="L22" s="25" t="e">
        <f>#REF!</f>
        <v>#REF!</v>
      </c>
      <c r="M22" s="25" t="e">
        <f>#REF!</f>
        <v>#REF!</v>
      </c>
      <c r="N22" s="25">
        <f t="shared" si="0"/>
        <v>50</v>
      </c>
      <c r="O22" s="25">
        <f t="shared" si="1"/>
        <v>13254.62</v>
      </c>
    </row>
    <row r="23" spans="1:15" s="17" customFormat="1" ht="13.5" customHeight="1" thickBot="1" x14ac:dyDescent="0.3"/>
    <row r="24" spans="1:15" s="17" customFormat="1" ht="26.25" customHeight="1" x14ac:dyDescent="0.25">
      <c r="A24" s="88" t="s">
        <v>139</v>
      </c>
      <c r="B24" s="91" t="s">
        <v>32</v>
      </c>
      <c r="C24" s="94" t="s">
        <v>141</v>
      </c>
      <c r="D24" s="91" t="s">
        <v>142</v>
      </c>
      <c r="E24" s="91" t="s">
        <v>415</v>
      </c>
      <c r="F24" s="91"/>
      <c r="G24" s="99" t="s">
        <v>146</v>
      </c>
    </row>
    <row r="25" spans="1:15" s="17" customFormat="1" ht="12.75" customHeight="1" x14ac:dyDescent="0.25">
      <c r="A25" s="89"/>
      <c r="B25" s="92"/>
      <c r="C25" s="95"/>
      <c r="D25" s="92"/>
      <c r="E25" s="97" t="s">
        <v>147</v>
      </c>
      <c r="F25" s="97" t="s">
        <v>148</v>
      </c>
      <c r="G25" s="100"/>
    </row>
    <row r="26" spans="1:15" s="17" customFormat="1" ht="13.5" customHeight="1" thickBot="1" x14ac:dyDescent="0.3">
      <c r="A26" s="90"/>
      <c r="B26" s="93"/>
      <c r="C26" s="96"/>
      <c r="D26" s="93"/>
      <c r="E26" s="98"/>
      <c r="F26" s="98"/>
      <c r="G26" s="101"/>
    </row>
    <row r="27" spans="1:15" s="26" customFormat="1" ht="13.2" x14ac:dyDescent="0.25">
      <c r="A27" s="70">
        <v>14</v>
      </c>
      <c r="B27" s="72" t="s">
        <v>323</v>
      </c>
      <c r="C27" s="73" t="s">
        <v>305</v>
      </c>
      <c r="D27" s="74">
        <v>10</v>
      </c>
      <c r="E27" s="75">
        <v>1549</v>
      </c>
      <c r="F27" s="74">
        <v>15490</v>
      </c>
      <c r="G27" s="76"/>
      <c r="H27" s="25" t="e">
        <f>#REF!</f>
        <v>#REF!</v>
      </c>
      <c r="I27" s="25" t="e">
        <f>#REF!</f>
        <v>#REF!</v>
      </c>
      <c r="J27" s="25" t="e">
        <f>#REF!</f>
        <v>#REF!</v>
      </c>
      <c r="K27" s="25" t="e">
        <f>#REF!</f>
        <v>#REF!</v>
      </c>
      <c r="L27" s="25" t="e">
        <f>#REF!</f>
        <v>#REF!</v>
      </c>
      <c r="M27" s="25" t="e">
        <f>#REF!</f>
        <v>#REF!</v>
      </c>
      <c r="N27" s="25">
        <f t="shared" ref="N27:N43" si="2">E27</f>
        <v>1549</v>
      </c>
      <c r="O27" s="25">
        <f t="shared" ref="O27:O43" si="3">F27</f>
        <v>15490</v>
      </c>
    </row>
    <row r="28" spans="1:15" s="26" customFormat="1" ht="26.4" x14ac:dyDescent="0.25">
      <c r="A28" s="70">
        <v>15</v>
      </c>
      <c r="B28" s="72" t="s">
        <v>324</v>
      </c>
      <c r="C28" s="73" t="s">
        <v>305</v>
      </c>
      <c r="D28" s="74">
        <v>550</v>
      </c>
      <c r="E28" s="75">
        <v>2</v>
      </c>
      <c r="F28" s="74">
        <v>1100</v>
      </c>
      <c r="G28" s="76"/>
      <c r="H28" s="25" t="e">
        <f>#REF!</f>
        <v>#REF!</v>
      </c>
      <c r="I28" s="25" t="e">
        <f>#REF!</f>
        <v>#REF!</v>
      </c>
      <c r="J28" s="25" t="e">
        <f>#REF!</f>
        <v>#REF!</v>
      </c>
      <c r="K28" s="25" t="e">
        <f>#REF!</f>
        <v>#REF!</v>
      </c>
      <c r="L28" s="25" t="e">
        <f>#REF!</f>
        <v>#REF!</v>
      </c>
      <c r="M28" s="25" t="e">
        <f>#REF!</f>
        <v>#REF!</v>
      </c>
      <c r="N28" s="25">
        <f t="shared" si="2"/>
        <v>2</v>
      </c>
      <c r="O28" s="25">
        <f t="shared" si="3"/>
        <v>1100</v>
      </c>
    </row>
    <row r="29" spans="1:15" s="26" customFormat="1" ht="13.2" x14ac:dyDescent="0.25">
      <c r="A29" s="70">
        <v>16</v>
      </c>
      <c r="B29" s="72" t="s">
        <v>325</v>
      </c>
      <c r="C29" s="73" t="s">
        <v>305</v>
      </c>
      <c r="D29" s="74" t="s">
        <v>326</v>
      </c>
      <c r="E29" s="75">
        <v>142</v>
      </c>
      <c r="F29" s="74">
        <v>12967.87</v>
      </c>
      <c r="G29" s="76"/>
      <c r="H29" s="25" t="e">
        <f>#REF!</f>
        <v>#REF!</v>
      </c>
      <c r="I29" s="25" t="e">
        <f>#REF!</f>
        <v>#REF!</v>
      </c>
      <c r="J29" s="25" t="e">
        <f>#REF!</f>
        <v>#REF!</v>
      </c>
      <c r="K29" s="25" t="e">
        <f>#REF!</f>
        <v>#REF!</v>
      </c>
      <c r="L29" s="25" t="e">
        <f>#REF!</f>
        <v>#REF!</v>
      </c>
      <c r="M29" s="25" t="e">
        <f>#REF!</f>
        <v>#REF!</v>
      </c>
      <c r="N29" s="25">
        <f t="shared" si="2"/>
        <v>142</v>
      </c>
      <c r="O29" s="25">
        <f t="shared" si="3"/>
        <v>12967.87</v>
      </c>
    </row>
    <row r="30" spans="1:15" s="26" customFormat="1" ht="13.2" x14ac:dyDescent="0.25">
      <c r="A30" s="70">
        <v>17</v>
      </c>
      <c r="B30" s="72" t="s">
        <v>327</v>
      </c>
      <c r="C30" s="73" t="s">
        <v>305</v>
      </c>
      <c r="D30" s="74">
        <v>20</v>
      </c>
      <c r="E30" s="75">
        <v>35</v>
      </c>
      <c r="F30" s="74">
        <v>700</v>
      </c>
      <c r="G30" s="76"/>
      <c r="H30" s="25" t="e">
        <f>#REF!</f>
        <v>#REF!</v>
      </c>
      <c r="I30" s="25" t="e">
        <f>#REF!</f>
        <v>#REF!</v>
      </c>
      <c r="J30" s="25" t="e">
        <f>#REF!</f>
        <v>#REF!</v>
      </c>
      <c r="K30" s="25" t="e">
        <f>#REF!</f>
        <v>#REF!</v>
      </c>
      <c r="L30" s="25" t="e">
        <f>#REF!</f>
        <v>#REF!</v>
      </c>
      <c r="M30" s="25" t="e">
        <f>#REF!</f>
        <v>#REF!</v>
      </c>
      <c r="N30" s="25">
        <f t="shared" si="2"/>
        <v>35</v>
      </c>
      <c r="O30" s="25">
        <f t="shared" si="3"/>
        <v>700</v>
      </c>
    </row>
    <row r="31" spans="1:15" s="26" customFormat="1" ht="13.2" x14ac:dyDescent="0.25">
      <c r="A31" s="70">
        <v>18</v>
      </c>
      <c r="B31" s="72" t="s">
        <v>328</v>
      </c>
      <c r="C31" s="73" t="s">
        <v>305</v>
      </c>
      <c r="D31" s="74">
        <v>240</v>
      </c>
      <c r="E31" s="75">
        <v>236</v>
      </c>
      <c r="F31" s="74">
        <v>56640</v>
      </c>
      <c r="G31" s="76"/>
      <c r="H31" s="25" t="e">
        <f>#REF!</f>
        <v>#REF!</v>
      </c>
      <c r="I31" s="25" t="e">
        <f>#REF!</f>
        <v>#REF!</v>
      </c>
      <c r="J31" s="25" t="e">
        <f>#REF!</f>
        <v>#REF!</v>
      </c>
      <c r="K31" s="25" t="e">
        <f>#REF!</f>
        <v>#REF!</v>
      </c>
      <c r="L31" s="25" t="e">
        <f>#REF!</f>
        <v>#REF!</v>
      </c>
      <c r="M31" s="25" t="e">
        <f>#REF!</f>
        <v>#REF!</v>
      </c>
      <c r="N31" s="25">
        <f t="shared" si="2"/>
        <v>236</v>
      </c>
      <c r="O31" s="25">
        <f t="shared" si="3"/>
        <v>56640</v>
      </c>
    </row>
    <row r="32" spans="1:15" s="26" customFormat="1" ht="26.4" x14ac:dyDescent="0.25">
      <c r="A32" s="70">
        <v>19</v>
      </c>
      <c r="B32" s="72" t="s">
        <v>329</v>
      </c>
      <c r="C32" s="73" t="s">
        <v>305</v>
      </c>
      <c r="D32" s="74">
        <v>70</v>
      </c>
      <c r="E32" s="75">
        <v>37</v>
      </c>
      <c r="F32" s="74">
        <v>2590</v>
      </c>
      <c r="G32" s="76"/>
      <c r="H32" s="25" t="e">
        <f>#REF!</f>
        <v>#REF!</v>
      </c>
      <c r="I32" s="25" t="e">
        <f>#REF!</f>
        <v>#REF!</v>
      </c>
      <c r="J32" s="25" t="e">
        <f>#REF!</f>
        <v>#REF!</v>
      </c>
      <c r="K32" s="25" t="e">
        <f>#REF!</f>
        <v>#REF!</v>
      </c>
      <c r="L32" s="25" t="e">
        <f>#REF!</f>
        <v>#REF!</v>
      </c>
      <c r="M32" s="25" t="e">
        <f>#REF!</f>
        <v>#REF!</v>
      </c>
      <c r="N32" s="25">
        <f t="shared" si="2"/>
        <v>37</v>
      </c>
      <c r="O32" s="25">
        <f t="shared" si="3"/>
        <v>2590</v>
      </c>
    </row>
    <row r="33" spans="1:15" s="26" customFormat="1" ht="26.4" x14ac:dyDescent="0.25">
      <c r="A33" s="70">
        <v>20</v>
      </c>
      <c r="B33" s="72" t="s">
        <v>329</v>
      </c>
      <c r="C33" s="73" t="s">
        <v>305</v>
      </c>
      <c r="D33" s="74">
        <v>70</v>
      </c>
      <c r="E33" s="75">
        <v>40</v>
      </c>
      <c r="F33" s="74">
        <v>2800</v>
      </c>
      <c r="G33" s="76"/>
      <c r="H33" s="25" t="e">
        <f>#REF!</f>
        <v>#REF!</v>
      </c>
      <c r="I33" s="25" t="e">
        <f>#REF!</f>
        <v>#REF!</v>
      </c>
      <c r="J33" s="25" t="e">
        <f>#REF!</f>
        <v>#REF!</v>
      </c>
      <c r="K33" s="25" t="e">
        <f>#REF!</f>
        <v>#REF!</v>
      </c>
      <c r="L33" s="25" t="e">
        <f>#REF!</f>
        <v>#REF!</v>
      </c>
      <c r="M33" s="25" t="e">
        <f>#REF!</f>
        <v>#REF!</v>
      </c>
      <c r="N33" s="25">
        <f t="shared" si="2"/>
        <v>40</v>
      </c>
      <c r="O33" s="25">
        <f t="shared" si="3"/>
        <v>2800</v>
      </c>
    </row>
    <row r="34" spans="1:15" s="26" customFormat="1" ht="26.4" x14ac:dyDescent="0.25">
      <c r="A34" s="70">
        <v>21</v>
      </c>
      <c r="B34" s="72" t="s">
        <v>330</v>
      </c>
      <c r="C34" s="73" t="s">
        <v>305</v>
      </c>
      <c r="D34" s="74">
        <v>240</v>
      </c>
      <c r="E34" s="75">
        <v>550</v>
      </c>
      <c r="F34" s="74">
        <v>132000</v>
      </c>
      <c r="G34" s="76"/>
      <c r="H34" s="25" t="e">
        <f>#REF!</f>
        <v>#REF!</v>
      </c>
      <c r="I34" s="25" t="e">
        <f>#REF!</f>
        <v>#REF!</v>
      </c>
      <c r="J34" s="25" t="e">
        <f>#REF!</f>
        <v>#REF!</v>
      </c>
      <c r="K34" s="25" t="e">
        <f>#REF!</f>
        <v>#REF!</v>
      </c>
      <c r="L34" s="25" t="e">
        <f>#REF!</f>
        <v>#REF!</v>
      </c>
      <c r="M34" s="25" t="e">
        <f>#REF!</f>
        <v>#REF!</v>
      </c>
      <c r="N34" s="25">
        <f t="shared" si="2"/>
        <v>550</v>
      </c>
      <c r="O34" s="25">
        <f t="shared" si="3"/>
        <v>132000</v>
      </c>
    </row>
    <row r="35" spans="1:15" s="26" customFormat="1" ht="13.2" x14ac:dyDescent="0.25">
      <c r="A35" s="70">
        <v>22</v>
      </c>
      <c r="B35" s="72" t="s">
        <v>331</v>
      </c>
      <c r="C35" s="73" t="s">
        <v>305</v>
      </c>
      <c r="D35" s="74" t="s">
        <v>332</v>
      </c>
      <c r="E35" s="75">
        <v>525</v>
      </c>
      <c r="F35" s="74">
        <v>354882.33</v>
      </c>
      <c r="G35" s="76"/>
      <c r="H35" s="25" t="e">
        <f>#REF!</f>
        <v>#REF!</v>
      </c>
      <c r="I35" s="25" t="e">
        <f>#REF!</f>
        <v>#REF!</v>
      </c>
      <c r="J35" s="25" t="e">
        <f>#REF!</f>
        <v>#REF!</v>
      </c>
      <c r="K35" s="25" t="e">
        <f>#REF!</f>
        <v>#REF!</v>
      </c>
      <c r="L35" s="25" t="e">
        <f>#REF!</f>
        <v>#REF!</v>
      </c>
      <c r="M35" s="25" t="e">
        <f>#REF!</f>
        <v>#REF!</v>
      </c>
      <c r="N35" s="25">
        <f t="shared" si="2"/>
        <v>525</v>
      </c>
      <c r="O35" s="25">
        <f t="shared" si="3"/>
        <v>354882.33</v>
      </c>
    </row>
    <row r="36" spans="1:15" s="26" customFormat="1" ht="13.2" x14ac:dyDescent="0.25">
      <c r="A36" s="70">
        <v>23</v>
      </c>
      <c r="B36" s="72" t="s">
        <v>333</v>
      </c>
      <c r="C36" s="73" t="s">
        <v>305</v>
      </c>
      <c r="D36" s="74" t="s">
        <v>334</v>
      </c>
      <c r="E36" s="75">
        <v>125</v>
      </c>
      <c r="F36" s="74">
        <v>85772.02</v>
      </c>
      <c r="G36" s="76"/>
      <c r="H36" s="25" t="e">
        <f>#REF!</f>
        <v>#REF!</v>
      </c>
      <c r="I36" s="25" t="e">
        <f>#REF!</f>
        <v>#REF!</v>
      </c>
      <c r="J36" s="25" t="e">
        <f>#REF!</f>
        <v>#REF!</v>
      </c>
      <c r="K36" s="25" t="e">
        <f>#REF!</f>
        <v>#REF!</v>
      </c>
      <c r="L36" s="25" t="e">
        <f>#REF!</f>
        <v>#REF!</v>
      </c>
      <c r="M36" s="25" t="e">
        <f>#REF!</f>
        <v>#REF!</v>
      </c>
      <c r="N36" s="25">
        <f t="shared" si="2"/>
        <v>125</v>
      </c>
      <c r="O36" s="25">
        <f t="shared" si="3"/>
        <v>85772.02</v>
      </c>
    </row>
    <row r="37" spans="1:15" s="26" customFormat="1" ht="26.4" x14ac:dyDescent="0.25">
      <c r="A37" s="70">
        <v>24</v>
      </c>
      <c r="B37" s="72" t="s">
        <v>335</v>
      </c>
      <c r="C37" s="73" t="s">
        <v>305</v>
      </c>
      <c r="D37" s="74" t="s">
        <v>336</v>
      </c>
      <c r="E37" s="75">
        <v>600</v>
      </c>
      <c r="F37" s="74">
        <v>331377.87</v>
      </c>
      <c r="G37" s="76"/>
      <c r="H37" s="25" t="e">
        <f>#REF!</f>
        <v>#REF!</v>
      </c>
      <c r="I37" s="25" t="e">
        <f>#REF!</f>
        <v>#REF!</v>
      </c>
      <c r="J37" s="25" t="e">
        <f>#REF!</f>
        <v>#REF!</v>
      </c>
      <c r="K37" s="25" t="e">
        <f>#REF!</f>
        <v>#REF!</v>
      </c>
      <c r="L37" s="25" t="e">
        <f>#REF!</f>
        <v>#REF!</v>
      </c>
      <c r="M37" s="25" t="e">
        <f>#REF!</f>
        <v>#REF!</v>
      </c>
      <c r="N37" s="25">
        <f t="shared" si="2"/>
        <v>600</v>
      </c>
      <c r="O37" s="25">
        <f t="shared" si="3"/>
        <v>331377.87</v>
      </c>
    </row>
    <row r="38" spans="1:15" s="26" customFormat="1" ht="26.4" x14ac:dyDescent="0.25">
      <c r="A38" s="70">
        <v>25</v>
      </c>
      <c r="B38" s="72" t="s">
        <v>337</v>
      </c>
      <c r="C38" s="73" t="s">
        <v>305</v>
      </c>
      <c r="D38" s="74" t="s">
        <v>338</v>
      </c>
      <c r="E38" s="75">
        <v>250</v>
      </c>
      <c r="F38" s="74">
        <v>141920.55000000002</v>
      </c>
      <c r="G38" s="76"/>
      <c r="H38" s="25" t="e">
        <f>#REF!</f>
        <v>#REF!</v>
      </c>
      <c r="I38" s="25" t="e">
        <f>#REF!</f>
        <v>#REF!</v>
      </c>
      <c r="J38" s="25" t="e">
        <f>#REF!</f>
        <v>#REF!</v>
      </c>
      <c r="K38" s="25" t="e">
        <f>#REF!</f>
        <v>#REF!</v>
      </c>
      <c r="L38" s="25" t="e">
        <f>#REF!</f>
        <v>#REF!</v>
      </c>
      <c r="M38" s="25" t="e">
        <f>#REF!</f>
        <v>#REF!</v>
      </c>
      <c r="N38" s="25">
        <f t="shared" si="2"/>
        <v>250</v>
      </c>
      <c r="O38" s="25">
        <f t="shared" si="3"/>
        <v>141920.55000000002</v>
      </c>
    </row>
    <row r="39" spans="1:15" s="26" customFormat="1" ht="13.2" x14ac:dyDescent="0.25">
      <c r="A39" s="70">
        <v>26</v>
      </c>
      <c r="B39" s="72" t="s">
        <v>339</v>
      </c>
      <c r="C39" s="73" t="s">
        <v>305</v>
      </c>
      <c r="D39" s="74" t="s">
        <v>340</v>
      </c>
      <c r="E39" s="75">
        <v>439</v>
      </c>
      <c r="F39" s="74">
        <v>29074.34</v>
      </c>
      <c r="G39" s="76"/>
      <c r="H39" s="25" t="e">
        <f>#REF!</f>
        <v>#REF!</v>
      </c>
      <c r="I39" s="25" t="e">
        <f>#REF!</f>
        <v>#REF!</v>
      </c>
      <c r="J39" s="25" t="e">
        <f>#REF!</f>
        <v>#REF!</v>
      </c>
      <c r="K39" s="25" t="e">
        <f>#REF!</f>
        <v>#REF!</v>
      </c>
      <c r="L39" s="25" t="e">
        <f>#REF!</f>
        <v>#REF!</v>
      </c>
      <c r="M39" s="25" t="e">
        <f>#REF!</f>
        <v>#REF!</v>
      </c>
      <c r="N39" s="25">
        <f t="shared" si="2"/>
        <v>439</v>
      </c>
      <c r="O39" s="25">
        <f t="shared" si="3"/>
        <v>29074.34</v>
      </c>
    </row>
    <row r="40" spans="1:15" s="26" customFormat="1" ht="26.4" x14ac:dyDescent="0.25">
      <c r="A40" s="70">
        <v>27</v>
      </c>
      <c r="B40" s="72" t="s">
        <v>341</v>
      </c>
      <c r="C40" s="73" t="s">
        <v>296</v>
      </c>
      <c r="D40" s="74">
        <v>380</v>
      </c>
      <c r="E40" s="75">
        <v>7</v>
      </c>
      <c r="F40" s="74">
        <v>2660</v>
      </c>
      <c r="G40" s="76"/>
      <c r="H40" s="25" t="e">
        <f>#REF!</f>
        <v>#REF!</v>
      </c>
      <c r="I40" s="25" t="e">
        <f>#REF!</f>
        <v>#REF!</v>
      </c>
      <c r="J40" s="25" t="e">
        <f>#REF!</f>
        <v>#REF!</v>
      </c>
      <c r="K40" s="25" t="e">
        <f>#REF!</f>
        <v>#REF!</v>
      </c>
      <c r="L40" s="25" t="e">
        <f>#REF!</f>
        <v>#REF!</v>
      </c>
      <c r="M40" s="25" t="e">
        <f>#REF!</f>
        <v>#REF!</v>
      </c>
      <c r="N40" s="25">
        <f t="shared" si="2"/>
        <v>7</v>
      </c>
      <c r="O40" s="25">
        <f t="shared" si="3"/>
        <v>2660</v>
      </c>
    </row>
    <row r="41" spans="1:15" s="26" customFormat="1" ht="13.2" x14ac:dyDescent="0.25">
      <c r="A41" s="70">
        <v>28</v>
      </c>
      <c r="B41" s="72" t="s">
        <v>342</v>
      </c>
      <c r="C41" s="73" t="s">
        <v>305</v>
      </c>
      <c r="D41" s="74" t="s">
        <v>343</v>
      </c>
      <c r="E41" s="75">
        <v>400</v>
      </c>
      <c r="F41" s="74">
        <v>179056</v>
      </c>
      <c r="G41" s="76"/>
      <c r="H41" s="25" t="e">
        <f>#REF!</f>
        <v>#REF!</v>
      </c>
      <c r="I41" s="25" t="e">
        <f>#REF!</f>
        <v>#REF!</v>
      </c>
      <c r="J41" s="25" t="e">
        <f>#REF!</f>
        <v>#REF!</v>
      </c>
      <c r="K41" s="25" t="e">
        <f>#REF!</f>
        <v>#REF!</v>
      </c>
      <c r="L41" s="25" t="e">
        <f>#REF!</f>
        <v>#REF!</v>
      </c>
      <c r="M41" s="25" t="e">
        <f>#REF!</f>
        <v>#REF!</v>
      </c>
      <c r="N41" s="25">
        <f t="shared" si="2"/>
        <v>400</v>
      </c>
      <c r="O41" s="25">
        <f t="shared" si="3"/>
        <v>179056</v>
      </c>
    </row>
    <row r="42" spans="1:15" s="26" customFormat="1" ht="26.4" x14ac:dyDescent="0.25">
      <c r="A42" s="70">
        <v>29</v>
      </c>
      <c r="B42" s="72" t="s">
        <v>344</v>
      </c>
      <c r="C42" s="73" t="s">
        <v>305</v>
      </c>
      <c r="D42" s="74">
        <v>165</v>
      </c>
      <c r="E42" s="75">
        <v>100</v>
      </c>
      <c r="F42" s="74">
        <v>16500</v>
      </c>
      <c r="G42" s="76"/>
      <c r="H42" s="25" t="e">
        <f>#REF!</f>
        <v>#REF!</v>
      </c>
      <c r="I42" s="25" t="e">
        <f>#REF!</f>
        <v>#REF!</v>
      </c>
      <c r="J42" s="25" t="e">
        <f>#REF!</f>
        <v>#REF!</v>
      </c>
      <c r="K42" s="25" t="e">
        <f>#REF!</f>
        <v>#REF!</v>
      </c>
      <c r="L42" s="25" t="e">
        <f>#REF!</f>
        <v>#REF!</v>
      </c>
      <c r="M42" s="25" t="e">
        <f>#REF!</f>
        <v>#REF!</v>
      </c>
      <c r="N42" s="25">
        <f t="shared" si="2"/>
        <v>100</v>
      </c>
      <c r="O42" s="25">
        <f t="shared" si="3"/>
        <v>16500</v>
      </c>
    </row>
    <row r="43" spans="1:15" s="26" customFormat="1" ht="13.2" x14ac:dyDescent="0.25">
      <c r="A43" s="70">
        <v>30</v>
      </c>
      <c r="B43" s="72" t="s">
        <v>345</v>
      </c>
      <c r="C43" s="73" t="s">
        <v>305</v>
      </c>
      <c r="D43" s="74">
        <v>180</v>
      </c>
      <c r="E43" s="75">
        <v>180</v>
      </c>
      <c r="F43" s="74">
        <v>32400</v>
      </c>
      <c r="G43" s="76"/>
      <c r="H43" s="25" t="e">
        <f>#REF!</f>
        <v>#REF!</v>
      </c>
      <c r="I43" s="25" t="e">
        <f>#REF!</f>
        <v>#REF!</v>
      </c>
      <c r="J43" s="25" t="e">
        <f>#REF!</f>
        <v>#REF!</v>
      </c>
      <c r="K43" s="25" t="e">
        <f>#REF!</f>
        <v>#REF!</v>
      </c>
      <c r="L43" s="25" t="e">
        <f>#REF!</f>
        <v>#REF!</v>
      </c>
      <c r="M43" s="25" t="e">
        <f>#REF!</f>
        <v>#REF!</v>
      </c>
      <c r="N43" s="25">
        <f t="shared" si="2"/>
        <v>180</v>
      </c>
      <c r="O43" s="25">
        <f t="shared" si="3"/>
        <v>32400</v>
      </c>
    </row>
    <row r="44" spans="1:15" s="17" customFormat="1" ht="13.5" customHeight="1" thickBot="1" x14ac:dyDescent="0.3"/>
    <row r="45" spans="1:15" s="17" customFormat="1" ht="26.25" customHeight="1" x14ac:dyDescent="0.25">
      <c r="A45" s="88" t="s">
        <v>139</v>
      </c>
      <c r="B45" s="91" t="s">
        <v>32</v>
      </c>
      <c r="C45" s="94" t="s">
        <v>141</v>
      </c>
      <c r="D45" s="91" t="s">
        <v>142</v>
      </c>
      <c r="E45" s="91" t="s">
        <v>415</v>
      </c>
      <c r="F45" s="91"/>
      <c r="G45" s="99" t="s">
        <v>146</v>
      </c>
    </row>
    <row r="46" spans="1:15" s="17" customFormat="1" ht="12.75" customHeight="1" x14ac:dyDescent="0.25">
      <c r="A46" s="89"/>
      <c r="B46" s="92"/>
      <c r="C46" s="95"/>
      <c r="D46" s="92"/>
      <c r="E46" s="97" t="s">
        <v>147</v>
      </c>
      <c r="F46" s="97" t="s">
        <v>148</v>
      </c>
      <c r="G46" s="100"/>
    </row>
    <row r="47" spans="1:15" s="17" customFormat="1" ht="13.5" customHeight="1" thickBot="1" x14ac:dyDescent="0.3">
      <c r="A47" s="90"/>
      <c r="B47" s="93"/>
      <c r="C47" s="96"/>
      <c r="D47" s="93"/>
      <c r="E47" s="98"/>
      <c r="F47" s="98"/>
      <c r="G47" s="101"/>
    </row>
    <row r="48" spans="1:15" s="26" customFormat="1" ht="26.4" x14ac:dyDescent="0.25">
      <c r="A48" s="70">
        <v>31</v>
      </c>
      <c r="B48" s="72" t="s">
        <v>346</v>
      </c>
      <c r="C48" s="73" t="s">
        <v>305</v>
      </c>
      <c r="D48" s="74">
        <v>1177</v>
      </c>
      <c r="E48" s="75">
        <v>170</v>
      </c>
      <c r="F48" s="74">
        <v>200090</v>
      </c>
      <c r="G48" s="76"/>
      <c r="H48" s="25" t="e">
        <f>#REF!</f>
        <v>#REF!</v>
      </c>
      <c r="I48" s="25" t="e">
        <f>#REF!</f>
        <v>#REF!</v>
      </c>
      <c r="J48" s="25" t="e">
        <f>#REF!</f>
        <v>#REF!</v>
      </c>
      <c r="K48" s="25" t="e">
        <f>#REF!</f>
        <v>#REF!</v>
      </c>
      <c r="L48" s="25" t="e">
        <f>#REF!</f>
        <v>#REF!</v>
      </c>
      <c r="M48" s="25" t="e">
        <f>#REF!</f>
        <v>#REF!</v>
      </c>
      <c r="N48" s="25">
        <f t="shared" ref="N48:N65" si="4">E48</f>
        <v>170</v>
      </c>
      <c r="O48" s="25">
        <f t="shared" ref="O48:O65" si="5">F48</f>
        <v>200090</v>
      </c>
    </row>
    <row r="49" spans="1:15" s="26" customFormat="1" ht="26.4" x14ac:dyDescent="0.25">
      <c r="A49" s="70">
        <v>32</v>
      </c>
      <c r="B49" s="72" t="s">
        <v>347</v>
      </c>
      <c r="C49" s="73" t="s">
        <v>348</v>
      </c>
      <c r="D49" s="74" t="s">
        <v>349</v>
      </c>
      <c r="E49" s="75">
        <v>82</v>
      </c>
      <c r="F49" s="74">
        <v>19803</v>
      </c>
      <c r="G49" s="76"/>
      <c r="H49" s="25" t="e">
        <f>#REF!</f>
        <v>#REF!</v>
      </c>
      <c r="I49" s="25" t="e">
        <f>#REF!</f>
        <v>#REF!</v>
      </c>
      <c r="J49" s="25" t="e">
        <f>#REF!</f>
        <v>#REF!</v>
      </c>
      <c r="K49" s="25" t="e">
        <f>#REF!</f>
        <v>#REF!</v>
      </c>
      <c r="L49" s="25" t="e">
        <f>#REF!</f>
        <v>#REF!</v>
      </c>
      <c r="M49" s="25" t="e">
        <f>#REF!</f>
        <v>#REF!</v>
      </c>
      <c r="N49" s="25">
        <f t="shared" si="4"/>
        <v>82</v>
      </c>
      <c r="O49" s="25">
        <f t="shared" si="5"/>
        <v>19803</v>
      </c>
    </row>
    <row r="50" spans="1:15" s="26" customFormat="1" ht="26.4" x14ac:dyDescent="0.25">
      <c r="A50" s="70">
        <v>33</v>
      </c>
      <c r="B50" s="72" t="s">
        <v>350</v>
      </c>
      <c r="C50" s="73" t="s">
        <v>305</v>
      </c>
      <c r="D50" s="74" t="s">
        <v>351</v>
      </c>
      <c r="E50" s="75">
        <v>960</v>
      </c>
      <c r="F50" s="74">
        <v>403737.60000000003</v>
      </c>
      <c r="G50" s="76"/>
      <c r="H50" s="25" t="e">
        <f>#REF!</f>
        <v>#REF!</v>
      </c>
      <c r="I50" s="25" t="e">
        <f>#REF!</f>
        <v>#REF!</v>
      </c>
      <c r="J50" s="25" t="e">
        <f>#REF!</f>
        <v>#REF!</v>
      </c>
      <c r="K50" s="25" t="e">
        <f>#REF!</f>
        <v>#REF!</v>
      </c>
      <c r="L50" s="25" t="e">
        <f>#REF!</f>
        <v>#REF!</v>
      </c>
      <c r="M50" s="25" t="e">
        <f>#REF!</f>
        <v>#REF!</v>
      </c>
      <c r="N50" s="25">
        <f t="shared" si="4"/>
        <v>960</v>
      </c>
      <c r="O50" s="25">
        <f t="shared" si="5"/>
        <v>403737.60000000003</v>
      </c>
    </row>
    <row r="51" spans="1:15" s="26" customFormat="1" ht="26.4" x14ac:dyDescent="0.25">
      <c r="A51" s="70">
        <v>34</v>
      </c>
      <c r="B51" s="72" t="s">
        <v>352</v>
      </c>
      <c r="C51" s="73" t="s">
        <v>305</v>
      </c>
      <c r="D51" s="74">
        <v>750</v>
      </c>
      <c r="E51" s="75"/>
      <c r="F51" s="74"/>
      <c r="G51" s="76"/>
      <c r="H51" s="25" t="e">
        <f>#REF!</f>
        <v>#REF!</v>
      </c>
      <c r="I51" s="25" t="e">
        <f>#REF!</f>
        <v>#REF!</v>
      </c>
      <c r="J51" s="25" t="e">
        <f>#REF!</f>
        <v>#REF!</v>
      </c>
      <c r="K51" s="25" t="e">
        <f>#REF!</f>
        <v>#REF!</v>
      </c>
      <c r="L51" s="25" t="e">
        <f>#REF!</f>
        <v>#REF!</v>
      </c>
      <c r="M51" s="25" t="e">
        <f>#REF!</f>
        <v>#REF!</v>
      </c>
      <c r="N51" s="25">
        <f t="shared" si="4"/>
        <v>0</v>
      </c>
      <c r="O51" s="25">
        <f t="shared" si="5"/>
        <v>0</v>
      </c>
    </row>
    <row r="52" spans="1:15" s="26" customFormat="1" ht="26.4" x14ac:dyDescent="0.25">
      <c r="A52" s="70">
        <v>35</v>
      </c>
      <c r="B52" s="72" t="s">
        <v>353</v>
      </c>
      <c r="C52" s="73" t="s">
        <v>305</v>
      </c>
      <c r="D52" s="74" t="s">
        <v>354</v>
      </c>
      <c r="E52" s="75"/>
      <c r="F52" s="74"/>
      <c r="G52" s="76"/>
      <c r="H52" s="25" t="e">
        <f>#REF!</f>
        <v>#REF!</v>
      </c>
      <c r="I52" s="25" t="e">
        <f>#REF!</f>
        <v>#REF!</v>
      </c>
      <c r="J52" s="25" t="e">
        <f>#REF!</f>
        <v>#REF!</v>
      </c>
      <c r="K52" s="25" t="e">
        <f>#REF!</f>
        <v>#REF!</v>
      </c>
      <c r="L52" s="25" t="e">
        <f>#REF!</f>
        <v>#REF!</v>
      </c>
      <c r="M52" s="25" t="e">
        <f>#REF!</f>
        <v>#REF!</v>
      </c>
      <c r="N52" s="25">
        <f t="shared" si="4"/>
        <v>0</v>
      </c>
      <c r="O52" s="25">
        <f t="shared" si="5"/>
        <v>0</v>
      </c>
    </row>
    <row r="53" spans="1:15" s="26" customFormat="1" ht="26.4" x14ac:dyDescent="0.25">
      <c r="A53" s="70">
        <v>36</v>
      </c>
      <c r="B53" s="72" t="s">
        <v>355</v>
      </c>
      <c r="C53" s="73" t="s">
        <v>305</v>
      </c>
      <c r="D53" s="74">
        <v>930</v>
      </c>
      <c r="E53" s="75">
        <v>27</v>
      </c>
      <c r="F53" s="74">
        <v>25110</v>
      </c>
      <c r="G53" s="76"/>
      <c r="H53" s="25" t="e">
        <f>#REF!</f>
        <v>#REF!</v>
      </c>
      <c r="I53" s="25" t="e">
        <f>#REF!</f>
        <v>#REF!</v>
      </c>
      <c r="J53" s="25" t="e">
        <f>#REF!</f>
        <v>#REF!</v>
      </c>
      <c r="K53" s="25" t="e">
        <f>#REF!</f>
        <v>#REF!</v>
      </c>
      <c r="L53" s="25" t="e">
        <f>#REF!</f>
        <v>#REF!</v>
      </c>
      <c r="M53" s="25" t="e">
        <f>#REF!</f>
        <v>#REF!</v>
      </c>
      <c r="N53" s="25">
        <f t="shared" si="4"/>
        <v>27</v>
      </c>
      <c r="O53" s="25">
        <f t="shared" si="5"/>
        <v>25110</v>
      </c>
    </row>
    <row r="54" spans="1:15" s="26" customFormat="1" ht="26.4" x14ac:dyDescent="0.25">
      <c r="A54" s="70">
        <v>37</v>
      </c>
      <c r="B54" s="72" t="s">
        <v>356</v>
      </c>
      <c r="C54" s="73" t="s">
        <v>296</v>
      </c>
      <c r="D54" s="74" t="s">
        <v>357</v>
      </c>
      <c r="E54" s="75">
        <v>23</v>
      </c>
      <c r="F54" s="74">
        <v>8826.52</v>
      </c>
      <c r="G54" s="76"/>
      <c r="H54" s="25" t="e">
        <f>#REF!</f>
        <v>#REF!</v>
      </c>
      <c r="I54" s="25" t="e">
        <f>#REF!</f>
        <v>#REF!</v>
      </c>
      <c r="J54" s="25" t="e">
        <f>#REF!</f>
        <v>#REF!</v>
      </c>
      <c r="K54" s="25" t="e">
        <f>#REF!</f>
        <v>#REF!</v>
      </c>
      <c r="L54" s="25" t="e">
        <f>#REF!</f>
        <v>#REF!</v>
      </c>
      <c r="M54" s="25" t="e">
        <f>#REF!</f>
        <v>#REF!</v>
      </c>
      <c r="N54" s="25">
        <f t="shared" si="4"/>
        <v>23</v>
      </c>
      <c r="O54" s="25">
        <f t="shared" si="5"/>
        <v>8826.52</v>
      </c>
    </row>
    <row r="55" spans="1:15" s="26" customFormat="1" ht="26.4" x14ac:dyDescent="0.25">
      <c r="A55" s="70">
        <v>38</v>
      </c>
      <c r="B55" s="72" t="s">
        <v>358</v>
      </c>
      <c r="C55" s="73" t="s">
        <v>305</v>
      </c>
      <c r="D55" s="74" t="s">
        <v>359</v>
      </c>
      <c r="E55" s="75">
        <v>1900</v>
      </c>
      <c r="F55" s="74">
        <v>971098.93</v>
      </c>
      <c r="G55" s="76"/>
      <c r="H55" s="25" t="e">
        <f>#REF!</f>
        <v>#REF!</v>
      </c>
      <c r="I55" s="25" t="e">
        <f>#REF!</f>
        <v>#REF!</v>
      </c>
      <c r="J55" s="25" t="e">
        <f>#REF!</f>
        <v>#REF!</v>
      </c>
      <c r="K55" s="25" t="e">
        <f>#REF!</f>
        <v>#REF!</v>
      </c>
      <c r="L55" s="25" t="e">
        <f>#REF!</f>
        <v>#REF!</v>
      </c>
      <c r="M55" s="25" t="e">
        <f>#REF!</f>
        <v>#REF!</v>
      </c>
      <c r="N55" s="25">
        <f t="shared" si="4"/>
        <v>1900</v>
      </c>
      <c r="O55" s="25">
        <f t="shared" si="5"/>
        <v>971098.93</v>
      </c>
    </row>
    <row r="56" spans="1:15" s="26" customFormat="1" ht="13.2" x14ac:dyDescent="0.25">
      <c r="A56" s="70">
        <v>39</v>
      </c>
      <c r="B56" s="72" t="s">
        <v>360</v>
      </c>
      <c r="C56" s="73" t="s">
        <v>305</v>
      </c>
      <c r="D56" s="74">
        <v>15</v>
      </c>
      <c r="E56" s="75">
        <v>5</v>
      </c>
      <c r="F56" s="74">
        <v>75</v>
      </c>
      <c r="G56" s="76"/>
      <c r="H56" s="25" t="e">
        <f>#REF!</f>
        <v>#REF!</v>
      </c>
      <c r="I56" s="25" t="e">
        <f>#REF!</f>
        <v>#REF!</v>
      </c>
      <c r="J56" s="25" t="e">
        <f>#REF!</f>
        <v>#REF!</v>
      </c>
      <c r="K56" s="25" t="e">
        <f>#REF!</f>
        <v>#REF!</v>
      </c>
      <c r="L56" s="25" t="e">
        <f>#REF!</f>
        <v>#REF!</v>
      </c>
      <c r="M56" s="25" t="e">
        <f>#REF!</f>
        <v>#REF!</v>
      </c>
      <c r="N56" s="25">
        <f t="shared" si="4"/>
        <v>5</v>
      </c>
      <c r="O56" s="25">
        <f t="shared" si="5"/>
        <v>75</v>
      </c>
    </row>
    <row r="57" spans="1:15" s="26" customFormat="1" ht="13.2" x14ac:dyDescent="0.25">
      <c r="A57" s="70">
        <v>40</v>
      </c>
      <c r="B57" s="72" t="s">
        <v>361</v>
      </c>
      <c r="C57" s="73" t="s">
        <v>305</v>
      </c>
      <c r="D57" s="74">
        <v>3045</v>
      </c>
      <c r="E57" s="75">
        <v>5</v>
      </c>
      <c r="F57" s="74">
        <v>15225</v>
      </c>
      <c r="G57" s="76"/>
      <c r="H57" s="25" t="e">
        <f>#REF!</f>
        <v>#REF!</v>
      </c>
      <c r="I57" s="25" t="e">
        <f>#REF!</f>
        <v>#REF!</v>
      </c>
      <c r="J57" s="25" t="e">
        <f>#REF!</f>
        <v>#REF!</v>
      </c>
      <c r="K57" s="25" t="e">
        <f>#REF!</f>
        <v>#REF!</v>
      </c>
      <c r="L57" s="25" t="e">
        <f>#REF!</f>
        <v>#REF!</v>
      </c>
      <c r="M57" s="25" t="e">
        <f>#REF!</f>
        <v>#REF!</v>
      </c>
      <c r="N57" s="25">
        <f t="shared" si="4"/>
        <v>5</v>
      </c>
      <c r="O57" s="25">
        <f t="shared" si="5"/>
        <v>15225</v>
      </c>
    </row>
    <row r="58" spans="1:15" s="26" customFormat="1" ht="26.4" x14ac:dyDescent="0.25">
      <c r="A58" s="70">
        <v>41</v>
      </c>
      <c r="B58" s="72" t="s">
        <v>362</v>
      </c>
      <c r="C58" s="73" t="s">
        <v>296</v>
      </c>
      <c r="D58" s="74" t="s">
        <v>363</v>
      </c>
      <c r="E58" s="75">
        <v>8</v>
      </c>
      <c r="F58" s="74">
        <v>7447.76</v>
      </c>
      <c r="G58" s="76"/>
      <c r="H58" s="25" t="e">
        <f>#REF!</f>
        <v>#REF!</v>
      </c>
      <c r="I58" s="25" t="e">
        <f>#REF!</f>
        <v>#REF!</v>
      </c>
      <c r="J58" s="25" t="e">
        <f>#REF!</f>
        <v>#REF!</v>
      </c>
      <c r="K58" s="25" t="e">
        <f>#REF!</f>
        <v>#REF!</v>
      </c>
      <c r="L58" s="25" t="e">
        <f>#REF!</f>
        <v>#REF!</v>
      </c>
      <c r="M58" s="25" t="e">
        <f>#REF!</f>
        <v>#REF!</v>
      </c>
      <c r="N58" s="25">
        <f t="shared" si="4"/>
        <v>8</v>
      </c>
      <c r="O58" s="25">
        <f t="shared" si="5"/>
        <v>7447.76</v>
      </c>
    </row>
    <row r="59" spans="1:15" s="26" customFormat="1" ht="13.2" x14ac:dyDescent="0.25">
      <c r="A59" s="70">
        <v>42</v>
      </c>
      <c r="B59" s="72" t="s">
        <v>364</v>
      </c>
      <c r="C59" s="73" t="s">
        <v>305</v>
      </c>
      <c r="D59" s="74" t="s">
        <v>365</v>
      </c>
      <c r="E59" s="75">
        <v>231</v>
      </c>
      <c r="F59" s="74">
        <v>1998.74</v>
      </c>
      <c r="G59" s="76"/>
      <c r="H59" s="25" t="e">
        <f>#REF!</f>
        <v>#REF!</v>
      </c>
      <c r="I59" s="25" t="e">
        <f>#REF!</f>
        <v>#REF!</v>
      </c>
      <c r="J59" s="25" t="e">
        <f>#REF!</f>
        <v>#REF!</v>
      </c>
      <c r="K59" s="25" t="e">
        <f>#REF!</f>
        <v>#REF!</v>
      </c>
      <c r="L59" s="25" t="e">
        <f>#REF!</f>
        <v>#REF!</v>
      </c>
      <c r="M59" s="25" t="e">
        <f>#REF!</f>
        <v>#REF!</v>
      </c>
      <c r="N59" s="25">
        <f t="shared" si="4"/>
        <v>231</v>
      </c>
      <c r="O59" s="25">
        <f t="shared" si="5"/>
        <v>1998.74</v>
      </c>
    </row>
    <row r="60" spans="1:15" s="26" customFormat="1" ht="13.2" x14ac:dyDescent="0.25">
      <c r="A60" s="70">
        <v>43</v>
      </c>
      <c r="B60" s="72" t="s">
        <v>366</v>
      </c>
      <c r="C60" s="73" t="s">
        <v>305</v>
      </c>
      <c r="D60" s="74" t="s">
        <v>367</v>
      </c>
      <c r="E60" s="75">
        <v>1715</v>
      </c>
      <c r="F60" s="74">
        <v>91840.69</v>
      </c>
      <c r="G60" s="76"/>
      <c r="H60" s="25" t="e">
        <f>#REF!</f>
        <v>#REF!</v>
      </c>
      <c r="I60" s="25" t="e">
        <f>#REF!</f>
        <v>#REF!</v>
      </c>
      <c r="J60" s="25" t="e">
        <f>#REF!</f>
        <v>#REF!</v>
      </c>
      <c r="K60" s="25" t="e">
        <f>#REF!</f>
        <v>#REF!</v>
      </c>
      <c r="L60" s="25" t="e">
        <f>#REF!</f>
        <v>#REF!</v>
      </c>
      <c r="M60" s="25" t="e">
        <f>#REF!</f>
        <v>#REF!</v>
      </c>
      <c r="N60" s="25">
        <f t="shared" si="4"/>
        <v>1715</v>
      </c>
      <c r="O60" s="25">
        <f t="shared" si="5"/>
        <v>91840.69</v>
      </c>
    </row>
    <row r="61" spans="1:15" s="26" customFormat="1" ht="13.2" x14ac:dyDescent="0.25">
      <c r="A61" s="70">
        <v>44</v>
      </c>
      <c r="B61" s="72" t="s">
        <v>368</v>
      </c>
      <c r="C61" s="73" t="s">
        <v>305</v>
      </c>
      <c r="D61" s="74" t="s">
        <v>369</v>
      </c>
      <c r="E61" s="75">
        <v>90</v>
      </c>
      <c r="F61" s="74">
        <v>10580.58</v>
      </c>
      <c r="G61" s="76"/>
      <c r="H61" s="25" t="e">
        <f>#REF!</f>
        <v>#REF!</v>
      </c>
      <c r="I61" s="25" t="e">
        <f>#REF!</f>
        <v>#REF!</v>
      </c>
      <c r="J61" s="25" t="e">
        <f>#REF!</f>
        <v>#REF!</v>
      </c>
      <c r="K61" s="25" t="e">
        <f>#REF!</f>
        <v>#REF!</v>
      </c>
      <c r="L61" s="25" t="e">
        <f>#REF!</f>
        <v>#REF!</v>
      </c>
      <c r="M61" s="25" t="e">
        <f>#REF!</f>
        <v>#REF!</v>
      </c>
      <c r="N61" s="25">
        <f t="shared" si="4"/>
        <v>90</v>
      </c>
      <c r="O61" s="25">
        <f t="shared" si="5"/>
        <v>10580.58</v>
      </c>
    </row>
    <row r="62" spans="1:15" s="26" customFormat="1" ht="13.2" x14ac:dyDescent="0.25">
      <c r="A62" s="70">
        <v>45</v>
      </c>
      <c r="B62" s="72" t="s">
        <v>370</v>
      </c>
      <c r="C62" s="73" t="s">
        <v>305</v>
      </c>
      <c r="D62" s="74">
        <v>45</v>
      </c>
      <c r="E62" s="75">
        <v>44</v>
      </c>
      <c r="F62" s="74">
        <v>1980</v>
      </c>
      <c r="G62" s="76"/>
      <c r="H62" s="25" t="e">
        <f>#REF!</f>
        <v>#REF!</v>
      </c>
      <c r="I62" s="25" t="e">
        <f>#REF!</f>
        <v>#REF!</v>
      </c>
      <c r="J62" s="25" t="e">
        <f>#REF!</f>
        <v>#REF!</v>
      </c>
      <c r="K62" s="25" t="e">
        <f>#REF!</f>
        <v>#REF!</v>
      </c>
      <c r="L62" s="25" t="e">
        <f>#REF!</f>
        <v>#REF!</v>
      </c>
      <c r="M62" s="25" t="e">
        <f>#REF!</f>
        <v>#REF!</v>
      </c>
      <c r="N62" s="25">
        <f t="shared" si="4"/>
        <v>44</v>
      </c>
      <c r="O62" s="25">
        <f t="shared" si="5"/>
        <v>1980</v>
      </c>
    </row>
    <row r="63" spans="1:15" s="26" customFormat="1" ht="13.2" x14ac:dyDescent="0.25">
      <c r="A63" s="70">
        <v>46</v>
      </c>
      <c r="B63" s="72" t="s">
        <v>371</v>
      </c>
      <c r="C63" s="73" t="s">
        <v>305</v>
      </c>
      <c r="D63" s="74">
        <v>81</v>
      </c>
      <c r="E63" s="75">
        <v>23</v>
      </c>
      <c r="F63" s="74">
        <v>1863</v>
      </c>
      <c r="G63" s="76"/>
      <c r="H63" s="25" t="e">
        <f>#REF!</f>
        <v>#REF!</v>
      </c>
      <c r="I63" s="25" t="e">
        <f>#REF!</f>
        <v>#REF!</v>
      </c>
      <c r="J63" s="25" t="e">
        <f>#REF!</f>
        <v>#REF!</v>
      </c>
      <c r="K63" s="25" t="e">
        <f>#REF!</f>
        <v>#REF!</v>
      </c>
      <c r="L63" s="25" t="e">
        <f>#REF!</f>
        <v>#REF!</v>
      </c>
      <c r="M63" s="25" t="e">
        <f>#REF!</f>
        <v>#REF!</v>
      </c>
      <c r="N63" s="25">
        <f t="shared" si="4"/>
        <v>23</v>
      </c>
      <c r="O63" s="25">
        <f t="shared" si="5"/>
        <v>1863</v>
      </c>
    </row>
    <row r="64" spans="1:15" s="26" customFormat="1" ht="13.2" x14ac:dyDescent="0.25">
      <c r="A64" s="70">
        <v>47</v>
      </c>
      <c r="B64" s="72" t="s">
        <v>372</v>
      </c>
      <c r="C64" s="73" t="s">
        <v>296</v>
      </c>
      <c r="D64" s="74">
        <v>80</v>
      </c>
      <c r="E64" s="75">
        <v>4</v>
      </c>
      <c r="F64" s="74">
        <v>320</v>
      </c>
      <c r="G64" s="76"/>
      <c r="H64" s="25" t="e">
        <f>#REF!</f>
        <v>#REF!</v>
      </c>
      <c r="I64" s="25" t="e">
        <f>#REF!</f>
        <v>#REF!</v>
      </c>
      <c r="J64" s="25" t="e">
        <f>#REF!</f>
        <v>#REF!</v>
      </c>
      <c r="K64" s="25" t="e">
        <f>#REF!</f>
        <v>#REF!</v>
      </c>
      <c r="L64" s="25" t="e">
        <f>#REF!</f>
        <v>#REF!</v>
      </c>
      <c r="M64" s="25" t="e">
        <f>#REF!</f>
        <v>#REF!</v>
      </c>
      <c r="N64" s="25">
        <f t="shared" si="4"/>
        <v>4</v>
      </c>
      <c r="O64" s="25">
        <f t="shared" si="5"/>
        <v>320</v>
      </c>
    </row>
    <row r="65" spans="1:15" s="26" customFormat="1" ht="13.2" x14ac:dyDescent="0.25">
      <c r="A65" s="70">
        <v>48</v>
      </c>
      <c r="B65" s="72" t="s">
        <v>373</v>
      </c>
      <c r="C65" s="73" t="s">
        <v>296</v>
      </c>
      <c r="D65" s="74">
        <v>110</v>
      </c>
      <c r="E65" s="75">
        <v>30</v>
      </c>
      <c r="F65" s="74">
        <v>3300</v>
      </c>
      <c r="G65" s="76"/>
      <c r="H65" s="25" t="e">
        <f>#REF!</f>
        <v>#REF!</v>
      </c>
      <c r="I65" s="25" t="e">
        <f>#REF!</f>
        <v>#REF!</v>
      </c>
      <c r="J65" s="25" t="e">
        <f>#REF!</f>
        <v>#REF!</v>
      </c>
      <c r="K65" s="25" t="e">
        <f>#REF!</f>
        <v>#REF!</v>
      </c>
      <c r="L65" s="25" t="e">
        <f>#REF!</f>
        <v>#REF!</v>
      </c>
      <c r="M65" s="25" t="e">
        <f>#REF!</f>
        <v>#REF!</v>
      </c>
      <c r="N65" s="25">
        <f t="shared" si="4"/>
        <v>30</v>
      </c>
      <c r="O65" s="25">
        <f t="shared" si="5"/>
        <v>3300</v>
      </c>
    </row>
    <row r="66" spans="1:15" s="17" customFormat="1" ht="13.5" customHeight="1" thickBot="1" x14ac:dyDescent="0.3"/>
    <row r="67" spans="1:15" s="17" customFormat="1" ht="26.25" customHeight="1" x14ac:dyDescent="0.25">
      <c r="A67" s="88" t="s">
        <v>139</v>
      </c>
      <c r="B67" s="91" t="s">
        <v>32</v>
      </c>
      <c r="C67" s="94" t="s">
        <v>141</v>
      </c>
      <c r="D67" s="91" t="s">
        <v>142</v>
      </c>
      <c r="E67" s="91" t="s">
        <v>415</v>
      </c>
      <c r="F67" s="91"/>
      <c r="G67" s="99" t="s">
        <v>146</v>
      </c>
    </row>
    <row r="68" spans="1:15" s="17" customFormat="1" ht="12.75" customHeight="1" x14ac:dyDescent="0.25">
      <c r="A68" s="89"/>
      <c r="B68" s="92"/>
      <c r="C68" s="95"/>
      <c r="D68" s="92"/>
      <c r="E68" s="97" t="s">
        <v>147</v>
      </c>
      <c r="F68" s="97" t="s">
        <v>148</v>
      </c>
      <c r="G68" s="100"/>
    </row>
    <row r="69" spans="1:15" s="17" customFormat="1" ht="13.5" customHeight="1" thickBot="1" x14ac:dyDescent="0.3">
      <c r="A69" s="90"/>
      <c r="B69" s="93"/>
      <c r="C69" s="96"/>
      <c r="D69" s="93"/>
      <c r="E69" s="98"/>
      <c r="F69" s="98"/>
      <c r="G69" s="101"/>
    </row>
    <row r="70" spans="1:15" s="26" customFormat="1" ht="13.2" x14ac:dyDescent="0.25">
      <c r="A70" s="70">
        <v>49</v>
      </c>
      <c r="B70" s="72" t="s">
        <v>374</v>
      </c>
      <c r="C70" s="73" t="s">
        <v>375</v>
      </c>
      <c r="D70" s="74" t="s">
        <v>376</v>
      </c>
      <c r="E70" s="75">
        <v>50</v>
      </c>
      <c r="F70" s="74">
        <v>4480</v>
      </c>
      <c r="G70" s="76"/>
      <c r="H70" s="25" t="e">
        <f>#REF!</f>
        <v>#REF!</v>
      </c>
      <c r="I70" s="25" t="e">
        <f>#REF!</f>
        <v>#REF!</v>
      </c>
      <c r="J70" s="25" t="e">
        <f>#REF!</f>
        <v>#REF!</v>
      </c>
      <c r="K70" s="25" t="e">
        <f>#REF!</f>
        <v>#REF!</v>
      </c>
      <c r="L70" s="25" t="e">
        <f>#REF!</f>
        <v>#REF!</v>
      </c>
      <c r="M70" s="25" t="e">
        <f>#REF!</f>
        <v>#REF!</v>
      </c>
      <c r="N70" s="25">
        <f t="shared" ref="N70:N84" si="6">E70</f>
        <v>50</v>
      </c>
      <c r="O70" s="25">
        <f t="shared" ref="O70:O84" si="7">F70</f>
        <v>4480</v>
      </c>
    </row>
    <row r="71" spans="1:15" s="26" customFormat="1" ht="26.4" x14ac:dyDescent="0.25">
      <c r="A71" s="70">
        <v>50</v>
      </c>
      <c r="B71" s="72" t="s">
        <v>377</v>
      </c>
      <c r="C71" s="73" t="s">
        <v>296</v>
      </c>
      <c r="D71" s="74" t="s">
        <v>378</v>
      </c>
      <c r="E71" s="75">
        <v>100</v>
      </c>
      <c r="F71" s="74">
        <v>2290</v>
      </c>
      <c r="G71" s="76"/>
      <c r="H71" s="25" t="e">
        <f>#REF!</f>
        <v>#REF!</v>
      </c>
      <c r="I71" s="25" t="e">
        <f>#REF!</f>
        <v>#REF!</v>
      </c>
      <c r="J71" s="25" t="e">
        <f>#REF!</f>
        <v>#REF!</v>
      </c>
      <c r="K71" s="25" t="e">
        <f>#REF!</f>
        <v>#REF!</v>
      </c>
      <c r="L71" s="25" t="e">
        <f>#REF!</f>
        <v>#REF!</v>
      </c>
      <c r="M71" s="25" t="e">
        <f>#REF!</f>
        <v>#REF!</v>
      </c>
      <c r="N71" s="25">
        <f t="shared" si="6"/>
        <v>100</v>
      </c>
      <c r="O71" s="25">
        <f t="shared" si="7"/>
        <v>2290</v>
      </c>
    </row>
    <row r="72" spans="1:15" s="26" customFormat="1" ht="26.4" x14ac:dyDescent="0.25">
      <c r="A72" s="70">
        <v>51</v>
      </c>
      <c r="B72" s="72" t="s">
        <v>379</v>
      </c>
      <c r="C72" s="73" t="s">
        <v>375</v>
      </c>
      <c r="D72" s="74">
        <v>1350</v>
      </c>
      <c r="E72" s="75">
        <v>10</v>
      </c>
      <c r="F72" s="74">
        <v>13500</v>
      </c>
      <c r="G72" s="76"/>
      <c r="H72" s="25" t="e">
        <f>#REF!</f>
        <v>#REF!</v>
      </c>
      <c r="I72" s="25" t="e">
        <f>#REF!</f>
        <v>#REF!</v>
      </c>
      <c r="J72" s="25" t="e">
        <f>#REF!</f>
        <v>#REF!</v>
      </c>
      <c r="K72" s="25" t="e">
        <f>#REF!</f>
        <v>#REF!</v>
      </c>
      <c r="L72" s="25" t="e">
        <f>#REF!</f>
        <v>#REF!</v>
      </c>
      <c r="M72" s="25" t="e">
        <f>#REF!</f>
        <v>#REF!</v>
      </c>
      <c r="N72" s="25">
        <f t="shared" si="6"/>
        <v>10</v>
      </c>
      <c r="O72" s="25">
        <f t="shared" si="7"/>
        <v>13500</v>
      </c>
    </row>
    <row r="73" spans="1:15" s="26" customFormat="1" ht="13.2" x14ac:dyDescent="0.25">
      <c r="A73" s="70">
        <v>52</v>
      </c>
      <c r="B73" s="72" t="s">
        <v>380</v>
      </c>
      <c r="C73" s="73" t="s">
        <v>305</v>
      </c>
      <c r="D73" s="74" t="s">
        <v>381</v>
      </c>
      <c r="E73" s="75">
        <v>2</v>
      </c>
      <c r="F73" s="74">
        <v>1269.6500000000001</v>
      </c>
      <c r="G73" s="76"/>
      <c r="H73" s="25" t="e">
        <f>#REF!</f>
        <v>#REF!</v>
      </c>
      <c r="I73" s="25" t="e">
        <f>#REF!</f>
        <v>#REF!</v>
      </c>
      <c r="J73" s="25" t="e">
        <f>#REF!</f>
        <v>#REF!</v>
      </c>
      <c r="K73" s="25" t="e">
        <f>#REF!</f>
        <v>#REF!</v>
      </c>
      <c r="L73" s="25" t="e">
        <f>#REF!</f>
        <v>#REF!</v>
      </c>
      <c r="M73" s="25" t="e">
        <f>#REF!</f>
        <v>#REF!</v>
      </c>
      <c r="N73" s="25">
        <f t="shared" si="6"/>
        <v>2</v>
      </c>
      <c r="O73" s="25">
        <f t="shared" si="7"/>
        <v>1269.6500000000001</v>
      </c>
    </row>
    <row r="74" spans="1:15" s="26" customFormat="1" ht="13.2" x14ac:dyDescent="0.25">
      <c r="A74" s="70">
        <v>53</v>
      </c>
      <c r="B74" s="72" t="s">
        <v>382</v>
      </c>
      <c r="C74" s="73" t="s">
        <v>296</v>
      </c>
      <c r="D74" s="74" t="s">
        <v>383</v>
      </c>
      <c r="E74" s="75">
        <v>0.8</v>
      </c>
      <c r="F74" s="74">
        <v>2466.6600000000003</v>
      </c>
      <c r="G74" s="76"/>
      <c r="H74" s="25" t="e">
        <f>#REF!</f>
        <v>#REF!</v>
      </c>
      <c r="I74" s="25" t="e">
        <f>#REF!</f>
        <v>#REF!</v>
      </c>
      <c r="J74" s="25" t="e">
        <f>#REF!</f>
        <v>#REF!</v>
      </c>
      <c r="K74" s="25" t="e">
        <f>#REF!</f>
        <v>#REF!</v>
      </c>
      <c r="L74" s="25" t="e">
        <f>#REF!</f>
        <v>#REF!</v>
      </c>
      <c r="M74" s="25" t="e">
        <f>#REF!</f>
        <v>#REF!</v>
      </c>
      <c r="N74" s="25">
        <f t="shared" si="6"/>
        <v>0.8</v>
      </c>
      <c r="O74" s="25">
        <f t="shared" si="7"/>
        <v>2466.6600000000003</v>
      </c>
    </row>
    <row r="75" spans="1:15" s="26" customFormat="1" ht="13.2" x14ac:dyDescent="0.25">
      <c r="A75" s="70">
        <v>54</v>
      </c>
      <c r="B75" s="72" t="s">
        <v>384</v>
      </c>
      <c r="C75" s="73" t="s">
        <v>296</v>
      </c>
      <c r="D75" s="74">
        <v>304</v>
      </c>
      <c r="E75" s="75">
        <v>2</v>
      </c>
      <c r="F75" s="74">
        <v>608</v>
      </c>
      <c r="G75" s="76"/>
      <c r="H75" s="25" t="e">
        <f>#REF!</f>
        <v>#REF!</v>
      </c>
      <c r="I75" s="25" t="e">
        <f>#REF!</f>
        <v>#REF!</v>
      </c>
      <c r="J75" s="25" t="e">
        <f>#REF!</f>
        <v>#REF!</v>
      </c>
      <c r="K75" s="25" t="e">
        <f>#REF!</f>
        <v>#REF!</v>
      </c>
      <c r="L75" s="25" t="e">
        <f>#REF!</f>
        <v>#REF!</v>
      </c>
      <c r="M75" s="25" t="e">
        <f>#REF!</f>
        <v>#REF!</v>
      </c>
      <c r="N75" s="25">
        <f t="shared" si="6"/>
        <v>2</v>
      </c>
      <c r="O75" s="25">
        <f t="shared" si="7"/>
        <v>608</v>
      </c>
    </row>
    <row r="76" spans="1:15" s="26" customFormat="1" ht="13.2" x14ac:dyDescent="0.25">
      <c r="A76" s="70">
        <v>55</v>
      </c>
      <c r="B76" s="72" t="s">
        <v>385</v>
      </c>
      <c r="C76" s="73" t="s">
        <v>305</v>
      </c>
      <c r="D76" s="74" t="s">
        <v>386</v>
      </c>
      <c r="E76" s="75">
        <v>1800</v>
      </c>
      <c r="F76" s="74">
        <v>91368</v>
      </c>
      <c r="G76" s="76"/>
      <c r="H76" s="25" t="e">
        <f>#REF!</f>
        <v>#REF!</v>
      </c>
      <c r="I76" s="25" t="e">
        <f>#REF!</f>
        <v>#REF!</v>
      </c>
      <c r="J76" s="25" t="e">
        <f>#REF!</f>
        <v>#REF!</v>
      </c>
      <c r="K76" s="25" t="e">
        <f>#REF!</f>
        <v>#REF!</v>
      </c>
      <c r="L76" s="25" t="e">
        <f>#REF!</f>
        <v>#REF!</v>
      </c>
      <c r="M76" s="25" t="e">
        <f>#REF!</f>
        <v>#REF!</v>
      </c>
      <c r="N76" s="25">
        <f t="shared" si="6"/>
        <v>1800</v>
      </c>
      <c r="O76" s="25">
        <f t="shared" si="7"/>
        <v>91368</v>
      </c>
    </row>
    <row r="77" spans="1:15" s="26" customFormat="1" ht="26.4" x14ac:dyDescent="0.25">
      <c r="A77" s="70">
        <v>56</v>
      </c>
      <c r="B77" s="72" t="s">
        <v>387</v>
      </c>
      <c r="C77" s="73" t="s">
        <v>305</v>
      </c>
      <c r="D77" s="74" t="s">
        <v>388</v>
      </c>
      <c r="E77" s="75">
        <v>80</v>
      </c>
      <c r="F77" s="74">
        <v>4478.4000000000005</v>
      </c>
      <c r="G77" s="76"/>
      <c r="H77" s="25" t="e">
        <f>#REF!</f>
        <v>#REF!</v>
      </c>
      <c r="I77" s="25" t="e">
        <f>#REF!</f>
        <v>#REF!</v>
      </c>
      <c r="J77" s="25" t="e">
        <f>#REF!</f>
        <v>#REF!</v>
      </c>
      <c r="K77" s="25" t="e">
        <f>#REF!</f>
        <v>#REF!</v>
      </c>
      <c r="L77" s="25" t="e">
        <f>#REF!</f>
        <v>#REF!</v>
      </c>
      <c r="M77" s="25" t="e">
        <f>#REF!</f>
        <v>#REF!</v>
      </c>
      <c r="N77" s="25">
        <f t="shared" si="6"/>
        <v>80</v>
      </c>
      <c r="O77" s="25">
        <f t="shared" si="7"/>
        <v>4478.4000000000005</v>
      </c>
    </row>
    <row r="78" spans="1:15" s="26" customFormat="1" ht="13.2" x14ac:dyDescent="0.25">
      <c r="A78" s="70">
        <v>57</v>
      </c>
      <c r="B78" s="72" t="s">
        <v>389</v>
      </c>
      <c r="C78" s="73" t="s">
        <v>305</v>
      </c>
      <c r="D78" s="74" t="s">
        <v>390</v>
      </c>
      <c r="E78" s="75"/>
      <c r="F78" s="74"/>
      <c r="G78" s="76"/>
      <c r="H78" s="25" t="e">
        <f>#REF!</f>
        <v>#REF!</v>
      </c>
      <c r="I78" s="25" t="e">
        <f>#REF!</f>
        <v>#REF!</v>
      </c>
      <c r="J78" s="25" t="e">
        <f>#REF!</f>
        <v>#REF!</v>
      </c>
      <c r="K78" s="25" t="e">
        <f>#REF!</f>
        <v>#REF!</v>
      </c>
      <c r="L78" s="25" t="e">
        <f>#REF!</f>
        <v>#REF!</v>
      </c>
      <c r="M78" s="25" t="e">
        <f>#REF!</f>
        <v>#REF!</v>
      </c>
      <c r="N78" s="25">
        <f t="shared" si="6"/>
        <v>0</v>
      </c>
      <c r="O78" s="25">
        <f t="shared" si="7"/>
        <v>0</v>
      </c>
    </row>
    <row r="79" spans="1:15" s="26" customFormat="1" ht="26.4" x14ac:dyDescent="0.25">
      <c r="A79" s="70">
        <v>58</v>
      </c>
      <c r="B79" s="72" t="s">
        <v>391</v>
      </c>
      <c r="C79" s="73" t="s">
        <v>309</v>
      </c>
      <c r="D79" s="74" t="s">
        <v>392</v>
      </c>
      <c r="E79" s="75">
        <v>3310</v>
      </c>
      <c r="F79" s="74">
        <v>20730.7</v>
      </c>
      <c r="G79" s="76"/>
      <c r="H79" s="25" t="e">
        <f>#REF!</f>
        <v>#REF!</v>
      </c>
      <c r="I79" s="25" t="e">
        <f>#REF!</f>
        <v>#REF!</v>
      </c>
      <c r="J79" s="25" t="e">
        <f>#REF!</f>
        <v>#REF!</v>
      </c>
      <c r="K79" s="25" t="e">
        <f>#REF!</f>
        <v>#REF!</v>
      </c>
      <c r="L79" s="25" t="e">
        <f>#REF!</f>
        <v>#REF!</v>
      </c>
      <c r="M79" s="25" t="e">
        <f>#REF!</f>
        <v>#REF!</v>
      </c>
      <c r="N79" s="25">
        <f t="shared" si="6"/>
        <v>3310</v>
      </c>
      <c r="O79" s="25">
        <f t="shared" si="7"/>
        <v>20730.7</v>
      </c>
    </row>
    <row r="80" spans="1:15" s="26" customFormat="1" ht="13.2" x14ac:dyDescent="0.25">
      <c r="A80" s="70">
        <v>59</v>
      </c>
      <c r="B80" s="72" t="s">
        <v>393</v>
      </c>
      <c r="C80" s="73" t="s">
        <v>309</v>
      </c>
      <c r="D80" s="74">
        <v>7</v>
      </c>
      <c r="E80" s="75"/>
      <c r="F80" s="74"/>
      <c r="G80" s="76"/>
      <c r="H80" s="25" t="e">
        <f>#REF!</f>
        <v>#REF!</v>
      </c>
      <c r="I80" s="25" t="e">
        <f>#REF!</f>
        <v>#REF!</v>
      </c>
      <c r="J80" s="25" t="e">
        <f>#REF!</f>
        <v>#REF!</v>
      </c>
      <c r="K80" s="25" t="e">
        <f>#REF!</f>
        <v>#REF!</v>
      </c>
      <c r="L80" s="25" t="e">
        <f>#REF!</f>
        <v>#REF!</v>
      </c>
      <c r="M80" s="25" t="e">
        <f>#REF!</f>
        <v>#REF!</v>
      </c>
      <c r="N80" s="25">
        <f t="shared" si="6"/>
        <v>0</v>
      </c>
      <c r="O80" s="25">
        <f t="shared" si="7"/>
        <v>0</v>
      </c>
    </row>
    <row r="81" spans="1:16" s="26" customFormat="1" ht="13.2" x14ac:dyDescent="0.25">
      <c r="A81" s="70">
        <v>60</v>
      </c>
      <c r="B81" s="72" t="s">
        <v>394</v>
      </c>
      <c r="C81" s="73" t="s">
        <v>296</v>
      </c>
      <c r="D81" s="74">
        <v>200</v>
      </c>
      <c r="E81" s="75">
        <v>19</v>
      </c>
      <c r="F81" s="74">
        <v>3800</v>
      </c>
      <c r="G81" s="76"/>
      <c r="H81" s="25" t="e">
        <f>#REF!</f>
        <v>#REF!</v>
      </c>
      <c r="I81" s="25" t="e">
        <f>#REF!</f>
        <v>#REF!</v>
      </c>
      <c r="J81" s="25" t="e">
        <f>#REF!</f>
        <v>#REF!</v>
      </c>
      <c r="K81" s="25" t="e">
        <f>#REF!</f>
        <v>#REF!</v>
      </c>
      <c r="L81" s="25" t="e">
        <f>#REF!</f>
        <v>#REF!</v>
      </c>
      <c r="M81" s="25" t="e">
        <f>#REF!</f>
        <v>#REF!</v>
      </c>
      <c r="N81" s="25">
        <f t="shared" si="6"/>
        <v>19</v>
      </c>
      <c r="O81" s="25">
        <f t="shared" si="7"/>
        <v>3800</v>
      </c>
    </row>
    <row r="82" spans="1:16" s="26" customFormat="1" ht="13.2" x14ac:dyDescent="0.25">
      <c r="A82" s="70">
        <v>61</v>
      </c>
      <c r="B82" s="72" t="s">
        <v>395</v>
      </c>
      <c r="C82" s="73" t="s">
        <v>296</v>
      </c>
      <c r="D82" s="74">
        <v>298</v>
      </c>
      <c r="E82" s="75">
        <v>0.8</v>
      </c>
      <c r="F82" s="74">
        <v>238.4</v>
      </c>
      <c r="G82" s="76"/>
      <c r="H82" s="25" t="e">
        <f>#REF!</f>
        <v>#REF!</v>
      </c>
      <c r="I82" s="25" t="e">
        <f>#REF!</f>
        <v>#REF!</v>
      </c>
      <c r="J82" s="25" t="e">
        <f>#REF!</f>
        <v>#REF!</v>
      </c>
      <c r="K82" s="25" t="e">
        <f>#REF!</f>
        <v>#REF!</v>
      </c>
      <c r="L82" s="25" t="e">
        <f>#REF!</f>
        <v>#REF!</v>
      </c>
      <c r="M82" s="25" t="e">
        <f>#REF!</f>
        <v>#REF!</v>
      </c>
      <c r="N82" s="25">
        <f t="shared" si="6"/>
        <v>0.8</v>
      </c>
      <c r="O82" s="25">
        <f t="shared" si="7"/>
        <v>238.4</v>
      </c>
    </row>
    <row r="83" spans="1:16" s="26" customFormat="1" ht="13.2" x14ac:dyDescent="0.25">
      <c r="A83" s="70">
        <v>62</v>
      </c>
      <c r="B83" s="72" t="s">
        <v>396</v>
      </c>
      <c r="C83" s="73" t="s">
        <v>305</v>
      </c>
      <c r="D83" s="74"/>
      <c r="E83" s="75">
        <v>23</v>
      </c>
      <c r="F83" s="74"/>
      <c r="G83" s="76"/>
      <c r="H83" s="25" t="e">
        <f>#REF!</f>
        <v>#REF!</v>
      </c>
      <c r="I83" s="25" t="e">
        <f>#REF!</f>
        <v>#REF!</v>
      </c>
      <c r="J83" s="25" t="e">
        <f>#REF!</f>
        <v>#REF!</v>
      </c>
      <c r="K83" s="25" t="e">
        <f>#REF!</f>
        <v>#REF!</v>
      </c>
      <c r="L83" s="25" t="e">
        <f>#REF!</f>
        <v>#REF!</v>
      </c>
      <c r="M83" s="25" t="e">
        <f>#REF!</f>
        <v>#REF!</v>
      </c>
      <c r="N83" s="25">
        <f t="shared" si="6"/>
        <v>23</v>
      </c>
      <c r="O83" s="25">
        <f t="shared" si="7"/>
        <v>0</v>
      </c>
    </row>
    <row r="84" spans="1:16" s="26" customFormat="1" ht="13.8" thickBot="1" x14ac:dyDescent="0.3">
      <c r="A84" s="70">
        <v>63</v>
      </c>
      <c r="B84" s="72" t="s">
        <v>397</v>
      </c>
      <c r="C84" s="73" t="s">
        <v>305</v>
      </c>
      <c r="D84" s="74" t="s">
        <v>398</v>
      </c>
      <c r="E84" s="75">
        <v>50</v>
      </c>
      <c r="F84" s="74">
        <v>7386.5</v>
      </c>
      <c r="G84" s="76"/>
      <c r="H84" s="25" t="e">
        <f>#REF!</f>
        <v>#REF!</v>
      </c>
      <c r="I84" s="25" t="e">
        <f>#REF!</f>
        <v>#REF!</v>
      </c>
      <c r="J84" s="25" t="e">
        <f>#REF!</f>
        <v>#REF!</v>
      </c>
      <c r="K84" s="25" t="e">
        <f>#REF!</f>
        <v>#REF!</v>
      </c>
      <c r="L84" s="25" t="e">
        <f>#REF!</f>
        <v>#REF!</v>
      </c>
      <c r="M84" s="25" t="e">
        <f>#REF!</f>
        <v>#REF!</v>
      </c>
      <c r="N84" s="25">
        <f t="shared" si="6"/>
        <v>50</v>
      </c>
      <c r="O84" s="25">
        <f t="shared" si="7"/>
        <v>7386.5</v>
      </c>
    </row>
    <row r="85" spans="1:16" s="17" customFormat="1" ht="13.8" thickBot="1" x14ac:dyDescent="0.3">
      <c r="A85" s="27"/>
      <c r="B85" s="29"/>
      <c r="C85" s="29"/>
      <c r="D85" s="30"/>
      <c r="E85" s="31">
        <f>SUM(Лист1!N5:N84)</f>
        <v>18528.599999999999</v>
      </c>
      <c r="F85" s="32">
        <f>SUM(Лист1!O5:O84)</f>
        <v>3413726.4700000007</v>
      </c>
      <c r="G85" s="33"/>
    </row>
    <row r="86" spans="1:16" s="24" customFormat="1" ht="15" customHeight="1" thickBot="1" x14ac:dyDescent="0.3">
      <c r="A86" s="85" t="s">
        <v>399</v>
      </c>
      <c r="B86" s="21"/>
      <c r="C86" s="21"/>
      <c r="D86" s="21"/>
      <c r="E86" s="22"/>
      <c r="F86" s="21"/>
      <c r="G86" s="23"/>
    </row>
    <row r="87" spans="1:16" s="24" customFormat="1" ht="15" hidden="1" customHeight="1" thickBot="1" x14ac:dyDescent="0.3">
      <c r="A87" s="79"/>
      <c r="B87" s="80"/>
      <c r="C87" s="80"/>
      <c r="D87" s="80"/>
      <c r="E87" s="81"/>
      <c r="F87" s="80"/>
      <c r="G87" s="82"/>
      <c r="P87" s="24" t="s">
        <v>294</v>
      </c>
    </row>
    <row r="88" spans="1:16" s="26" customFormat="1" ht="39.6" x14ac:dyDescent="0.25">
      <c r="A88" s="70">
        <v>1</v>
      </c>
      <c r="B88" s="72" t="s">
        <v>400</v>
      </c>
      <c r="C88" s="73" t="s">
        <v>305</v>
      </c>
      <c r="D88" s="74">
        <v>790</v>
      </c>
      <c r="E88" s="75">
        <v>7</v>
      </c>
      <c r="F88" s="74">
        <v>5530</v>
      </c>
      <c r="G88" s="76"/>
      <c r="H88" s="25" t="e">
        <f>#REF!</f>
        <v>#REF!</v>
      </c>
      <c r="I88" s="25" t="e">
        <f>#REF!</f>
        <v>#REF!</v>
      </c>
      <c r="J88" s="25" t="e">
        <f>#REF!</f>
        <v>#REF!</v>
      </c>
      <c r="K88" s="25" t="e">
        <f>#REF!</f>
        <v>#REF!</v>
      </c>
      <c r="L88" s="25" t="e">
        <f>#REF!</f>
        <v>#REF!</v>
      </c>
      <c r="M88" s="25" t="e">
        <f>#REF!</f>
        <v>#REF!</v>
      </c>
      <c r="N88" s="25">
        <f>E88</f>
        <v>7</v>
      </c>
      <c r="O88" s="25">
        <f>F88</f>
        <v>5530</v>
      </c>
    </row>
    <row r="89" spans="1:16" s="26" customFormat="1" ht="26.4" x14ac:dyDescent="0.25">
      <c r="A89" s="70">
        <v>2</v>
      </c>
      <c r="B89" s="72" t="s">
        <v>401</v>
      </c>
      <c r="C89" s="73" t="s">
        <v>305</v>
      </c>
      <c r="D89" s="74">
        <v>790</v>
      </c>
      <c r="E89" s="75">
        <v>10</v>
      </c>
      <c r="F89" s="74">
        <v>7900</v>
      </c>
      <c r="G89" s="76"/>
      <c r="H89" s="25" t="e">
        <f>#REF!</f>
        <v>#REF!</v>
      </c>
      <c r="I89" s="25" t="e">
        <f>#REF!</f>
        <v>#REF!</v>
      </c>
      <c r="J89" s="25" t="e">
        <f>#REF!</f>
        <v>#REF!</v>
      </c>
      <c r="K89" s="25" t="e">
        <f>#REF!</f>
        <v>#REF!</v>
      </c>
      <c r="L89" s="25" t="e">
        <f>#REF!</f>
        <v>#REF!</v>
      </c>
      <c r="M89" s="25" t="e">
        <f>#REF!</f>
        <v>#REF!</v>
      </c>
      <c r="N89" s="25">
        <f>E89</f>
        <v>10</v>
      </c>
      <c r="O89" s="25">
        <f>F89</f>
        <v>7900</v>
      </c>
    </row>
    <row r="90" spans="1:16" s="17" customFormat="1" ht="13.5" customHeight="1" thickBot="1" x14ac:dyDescent="0.3"/>
    <row r="91" spans="1:16" s="17" customFormat="1" ht="26.25" customHeight="1" x14ac:dyDescent="0.25">
      <c r="A91" s="88" t="s">
        <v>139</v>
      </c>
      <c r="B91" s="91" t="s">
        <v>32</v>
      </c>
      <c r="C91" s="94" t="s">
        <v>141</v>
      </c>
      <c r="D91" s="91" t="s">
        <v>142</v>
      </c>
      <c r="E91" s="91" t="s">
        <v>415</v>
      </c>
      <c r="F91" s="91"/>
      <c r="G91" s="99" t="s">
        <v>146</v>
      </c>
    </row>
    <row r="92" spans="1:16" s="17" customFormat="1" ht="12.75" customHeight="1" x14ac:dyDescent="0.25">
      <c r="A92" s="89"/>
      <c r="B92" s="92"/>
      <c r="C92" s="95"/>
      <c r="D92" s="92"/>
      <c r="E92" s="97" t="s">
        <v>147</v>
      </c>
      <c r="F92" s="97" t="s">
        <v>148</v>
      </c>
      <c r="G92" s="100"/>
    </row>
    <row r="93" spans="1:16" s="17" customFormat="1" ht="13.5" customHeight="1" thickBot="1" x14ac:dyDescent="0.3">
      <c r="A93" s="90"/>
      <c r="B93" s="93"/>
      <c r="C93" s="96"/>
      <c r="D93" s="93"/>
      <c r="E93" s="98"/>
      <c r="F93" s="98"/>
      <c r="G93" s="101"/>
    </row>
    <row r="94" spans="1:16" s="26" customFormat="1" ht="13.2" x14ac:dyDescent="0.25">
      <c r="A94" s="70">
        <v>3</v>
      </c>
      <c r="B94" s="72" t="s">
        <v>402</v>
      </c>
      <c r="C94" s="73" t="s">
        <v>305</v>
      </c>
      <c r="D94" s="74" t="s">
        <v>403</v>
      </c>
      <c r="E94" s="75"/>
      <c r="F94" s="74"/>
      <c r="G94" s="76"/>
      <c r="H94" s="25" t="e">
        <f>#REF!</f>
        <v>#REF!</v>
      </c>
      <c r="I94" s="25" t="e">
        <f>#REF!</f>
        <v>#REF!</v>
      </c>
      <c r="J94" s="25" t="e">
        <f>#REF!</f>
        <v>#REF!</v>
      </c>
      <c r="K94" s="25" t="e">
        <f>#REF!</f>
        <v>#REF!</v>
      </c>
      <c r="L94" s="25" t="e">
        <f>#REF!</f>
        <v>#REF!</v>
      </c>
      <c r="M94" s="25" t="e">
        <f>#REF!</f>
        <v>#REF!</v>
      </c>
      <c r="N94" s="25">
        <f t="shared" ref="N94:O100" si="8">E94</f>
        <v>0</v>
      </c>
      <c r="O94" s="25">
        <f t="shared" si="8"/>
        <v>0</v>
      </c>
    </row>
    <row r="95" spans="1:16" s="26" customFormat="1" ht="39.6" x14ac:dyDescent="0.25">
      <c r="A95" s="70">
        <v>4</v>
      </c>
      <c r="B95" s="72" t="s">
        <v>404</v>
      </c>
      <c r="C95" s="73" t="s">
        <v>305</v>
      </c>
      <c r="D95" s="74" t="s">
        <v>405</v>
      </c>
      <c r="E95" s="75">
        <v>130</v>
      </c>
      <c r="F95" s="74">
        <v>4631.9000000000005</v>
      </c>
      <c r="G95" s="76"/>
      <c r="H95" s="25" t="e">
        <f>#REF!</f>
        <v>#REF!</v>
      </c>
      <c r="I95" s="25" t="e">
        <f>#REF!</f>
        <v>#REF!</v>
      </c>
      <c r="J95" s="25" t="e">
        <f>#REF!</f>
        <v>#REF!</v>
      </c>
      <c r="K95" s="25" t="e">
        <f>#REF!</f>
        <v>#REF!</v>
      </c>
      <c r="L95" s="25" t="e">
        <f>#REF!</f>
        <v>#REF!</v>
      </c>
      <c r="M95" s="25" t="e">
        <f>#REF!</f>
        <v>#REF!</v>
      </c>
      <c r="N95" s="25">
        <f t="shared" si="8"/>
        <v>130</v>
      </c>
      <c r="O95" s="25">
        <f t="shared" si="8"/>
        <v>4631.9000000000005</v>
      </c>
    </row>
    <row r="96" spans="1:16" s="26" customFormat="1" ht="13.2" x14ac:dyDescent="0.25">
      <c r="A96" s="70">
        <v>5</v>
      </c>
      <c r="B96" s="72" t="s">
        <v>406</v>
      </c>
      <c r="C96" s="73" t="s">
        <v>305</v>
      </c>
      <c r="D96" s="74">
        <v>81</v>
      </c>
      <c r="E96" s="75">
        <v>158</v>
      </c>
      <c r="F96" s="74">
        <v>12798</v>
      </c>
      <c r="G96" s="76"/>
      <c r="H96" s="25" t="e">
        <f>#REF!</f>
        <v>#REF!</v>
      </c>
      <c r="I96" s="25" t="e">
        <f>#REF!</f>
        <v>#REF!</v>
      </c>
      <c r="J96" s="25" t="e">
        <f>#REF!</f>
        <v>#REF!</v>
      </c>
      <c r="K96" s="25" t="e">
        <f>#REF!</f>
        <v>#REF!</v>
      </c>
      <c r="L96" s="25" t="e">
        <f>#REF!</f>
        <v>#REF!</v>
      </c>
      <c r="M96" s="25" t="e">
        <f>#REF!</f>
        <v>#REF!</v>
      </c>
      <c r="N96" s="25">
        <f t="shared" si="8"/>
        <v>158</v>
      </c>
      <c r="O96" s="25">
        <f t="shared" si="8"/>
        <v>12798</v>
      </c>
    </row>
    <row r="97" spans="1:15" s="26" customFormat="1" ht="13.2" x14ac:dyDescent="0.25">
      <c r="A97" s="70">
        <v>6</v>
      </c>
      <c r="B97" s="72" t="s">
        <v>407</v>
      </c>
      <c r="C97" s="73" t="s">
        <v>296</v>
      </c>
      <c r="D97" s="74" t="s">
        <v>408</v>
      </c>
      <c r="E97" s="75">
        <v>51</v>
      </c>
      <c r="F97" s="74">
        <v>23207.550000000003</v>
      </c>
      <c r="G97" s="76"/>
      <c r="H97" s="25" t="e">
        <f>#REF!</f>
        <v>#REF!</v>
      </c>
      <c r="I97" s="25" t="e">
        <f>#REF!</f>
        <v>#REF!</v>
      </c>
      <c r="J97" s="25" t="e">
        <f>#REF!</f>
        <v>#REF!</v>
      </c>
      <c r="K97" s="25" t="e">
        <f>#REF!</f>
        <v>#REF!</v>
      </c>
      <c r="L97" s="25" t="e">
        <f>#REF!</f>
        <v>#REF!</v>
      </c>
      <c r="M97" s="25" t="e">
        <f>#REF!</f>
        <v>#REF!</v>
      </c>
      <c r="N97" s="25">
        <f t="shared" si="8"/>
        <v>51</v>
      </c>
      <c r="O97" s="25">
        <f t="shared" si="8"/>
        <v>23207.550000000003</v>
      </c>
    </row>
    <row r="98" spans="1:15" s="26" customFormat="1" ht="13.2" x14ac:dyDescent="0.25">
      <c r="A98" s="70">
        <v>7</v>
      </c>
      <c r="B98" s="72" t="s">
        <v>409</v>
      </c>
      <c r="C98" s="73" t="s">
        <v>305</v>
      </c>
      <c r="D98" s="74" t="s">
        <v>410</v>
      </c>
      <c r="E98" s="75">
        <v>10</v>
      </c>
      <c r="F98" s="74">
        <v>468.40000000000003</v>
      </c>
      <c r="G98" s="76"/>
      <c r="H98" s="25" t="e">
        <f>#REF!</f>
        <v>#REF!</v>
      </c>
      <c r="I98" s="25" t="e">
        <f>#REF!</f>
        <v>#REF!</v>
      </c>
      <c r="J98" s="25" t="e">
        <f>#REF!</f>
        <v>#REF!</v>
      </c>
      <c r="K98" s="25" t="e">
        <f>#REF!</f>
        <v>#REF!</v>
      </c>
      <c r="L98" s="25" t="e">
        <f>#REF!</f>
        <v>#REF!</v>
      </c>
      <c r="M98" s="25" t="e">
        <f>#REF!</f>
        <v>#REF!</v>
      </c>
      <c r="N98" s="25">
        <f t="shared" si="8"/>
        <v>10</v>
      </c>
      <c r="O98" s="25">
        <f t="shared" si="8"/>
        <v>468.40000000000003</v>
      </c>
    </row>
    <row r="99" spans="1:15" s="26" customFormat="1" ht="26.4" x14ac:dyDescent="0.25">
      <c r="A99" s="70">
        <v>8</v>
      </c>
      <c r="B99" s="72" t="s">
        <v>411</v>
      </c>
      <c r="C99" s="73" t="s">
        <v>305</v>
      </c>
      <c r="D99" s="74" t="s">
        <v>410</v>
      </c>
      <c r="E99" s="75">
        <v>1</v>
      </c>
      <c r="F99" s="74">
        <v>46.84</v>
      </c>
      <c r="G99" s="76"/>
      <c r="H99" s="25" t="e">
        <f>#REF!</f>
        <v>#REF!</v>
      </c>
      <c r="I99" s="25" t="e">
        <f>#REF!</f>
        <v>#REF!</v>
      </c>
      <c r="J99" s="25" t="e">
        <f>#REF!</f>
        <v>#REF!</v>
      </c>
      <c r="K99" s="25" t="e">
        <f>#REF!</f>
        <v>#REF!</v>
      </c>
      <c r="L99" s="25" t="e">
        <f>#REF!</f>
        <v>#REF!</v>
      </c>
      <c r="M99" s="25" t="e">
        <f>#REF!</f>
        <v>#REF!</v>
      </c>
      <c r="N99" s="25">
        <f t="shared" si="8"/>
        <v>1</v>
      </c>
      <c r="O99" s="25">
        <f t="shared" si="8"/>
        <v>46.84</v>
      </c>
    </row>
    <row r="100" spans="1:15" s="26" customFormat="1" ht="27" thickBot="1" x14ac:dyDescent="0.3">
      <c r="A100" s="70">
        <v>9</v>
      </c>
      <c r="B100" s="72" t="s">
        <v>412</v>
      </c>
      <c r="C100" s="73" t="s">
        <v>305</v>
      </c>
      <c r="D100" s="74" t="s">
        <v>413</v>
      </c>
      <c r="E100" s="75">
        <v>10</v>
      </c>
      <c r="F100" s="74">
        <v>457.70000000000005</v>
      </c>
      <c r="G100" s="76"/>
      <c r="H100" s="25" t="e">
        <f>#REF!</f>
        <v>#REF!</v>
      </c>
      <c r="I100" s="25" t="e">
        <f>#REF!</f>
        <v>#REF!</v>
      </c>
      <c r="J100" s="25" t="e">
        <f>#REF!</f>
        <v>#REF!</v>
      </c>
      <c r="K100" s="25" t="e">
        <f>#REF!</f>
        <v>#REF!</v>
      </c>
      <c r="L100" s="25" t="e">
        <f>#REF!</f>
        <v>#REF!</v>
      </c>
      <c r="M100" s="25" t="e">
        <f>#REF!</f>
        <v>#REF!</v>
      </c>
      <c r="N100" s="25">
        <f t="shared" si="8"/>
        <v>10</v>
      </c>
      <c r="O100" s="25">
        <f t="shared" si="8"/>
        <v>457.70000000000005</v>
      </c>
    </row>
    <row r="101" spans="1:15" s="17" customFormat="1" ht="13.8" thickBot="1" x14ac:dyDescent="0.3">
      <c r="A101" s="27"/>
      <c r="B101" s="29"/>
      <c r="C101" s="29"/>
      <c r="D101" s="30"/>
      <c r="E101" s="31">
        <f>SUM(Лист1!N86:N100)</f>
        <v>377</v>
      </c>
      <c r="F101" s="32">
        <f>SUM(Лист1!O86:O100)</f>
        <v>55040.39</v>
      </c>
      <c r="G101" s="33"/>
    </row>
    <row r="102" spans="1:15" s="17" customFormat="1" ht="13.8" thickBot="1" x14ac:dyDescent="0.3">
      <c r="A102" s="35"/>
      <c r="B102" s="29"/>
      <c r="C102" s="29"/>
      <c r="D102" s="30"/>
      <c r="E102" s="31">
        <f>SUM(Лист1!N5:N101)</f>
        <v>18905.599999999999</v>
      </c>
      <c r="F102" s="32">
        <f>SUM(Лист1!O5:O101)</f>
        <v>3468766.8600000003</v>
      </c>
      <c r="G102" s="33"/>
    </row>
    <row r="103" spans="1:15" s="17" customFormat="1" ht="13.2" x14ac:dyDescent="0.25"/>
  </sheetData>
  <mergeCells count="40">
    <mergeCell ref="E91:F91"/>
    <mergeCell ref="G91:G93"/>
    <mergeCell ref="E92:E93"/>
    <mergeCell ref="F92:F93"/>
    <mergeCell ref="A91:A93"/>
    <mergeCell ref="B91:B93"/>
    <mergeCell ref="C91:C93"/>
    <mergeCell ref="D91:D93"/>
    <mergeCell ref="E67:F67"/>
    <mergeCell ref="G67:G69"/>
    <mergeCell ref="E68:E69"/>
    <mergeCell ref="F68:F69"/>
    <mergeCell ref="A67:A69"/>
    <mergeCell ref="B67:B69"/>
    <mergeCell ref="C67:C69"/>
    <mergeCell ref="D67:D69"/>
    <mergeCell ref="G45:G47"/>
    <mergeCell ref="E46:E47"/>
    <mergeCell ref="F46:F47"/>
    <mergeCell ref="A45:A47"/>
    <mergeCell ref="B45:B47"/>
    <mergeCell ref="C45:C47"/>
    <mergeCell ref="D45:D47"/>
    <mergeCell ref="A24:A26"/>
    <mergeCell ref="B24:B26"/>
    <mergeCell ref="C24:C26"/>
    <mergeCell ref="D24:D26"/>
    <mergeCell ref="E45:F45"/>
    <mergeCell ref="G5:G7"/>
    <mergeCell ref="E6:E7"/>
    <mergeCell ref="E24:F24"/>
    <mergeCell ref="G24:G26"/>
    <mergeCell ref="E25:E26"/>
    <mergeCell ref="F25:F26"/>
    <mergeCell ref="A5:A7"/>
    <mergeCell ref="B5:B7"/>
    <mergeCell ref="C5:C7"/>
    <mergeCell ref="F6:F7"/>
    <mergeCell ref="D5:D7"/>
    <mergeCell ref="E5:F5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5" manualBreakCount="5">
    <brk id="22" max="16383" man="1"/>
    <brk id="43" max="16383" man="1"/>
    <brk id="65" max="16383" man="1"/>
    <brk id="89" max="16383" man="1"/>
    <brk id="10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16" workbookViewId="0">
      <selection activeCell="E33" sqref="E33"/>
    </sheetView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A30" s="87" t="s">
        <v>261</v>
      </c>
      <c r="B30" s="1" t="s">
        <v>28</v>
      </c>
      <c r="D30" s="1" t="s">
        <v>32</v>
      </c>
      <c r="E30" s="86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2" spans="1:6" ht="66" x14ac:dyDescent="0.25">
      <c r="B32" s="1" t="s">
        <v>28</v>
      </c>
      <c r="D32" s="1" t="s">
        <v>32</v>
      </c>
      <c r="E32" s="86" t="s">
        <v>292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104"/>
      <c r="B1" s="105"/>
      <c r="C1" s="105"/>
      <c r="M1" s="11" t="s">
        <v>131</v>
      </c>
    </row>
    <row r="2" spans="1:14" s="10" customFormat="1" ht="12.9" customHeight="1" x14ac:dyDescent="0.25">
      <c r="A2" s="106"/>
      <c r="B2" s="106"/>
      <c r="C2" s="106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107" t="s">
        <v>133</v>
      </c>
      <c r="B3" s="107"/>
      <c r="C3" s="107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88" t="s">
        <v>139</v>
      </c>
      <c r="B11" s="91" t="s">
        <v>140</v>
      </c>
      <c r="C11" s="91" t="s">
        <v>32</v>
      </c>
      <c r="D11" s="94" t="s">
        <v>141</v>
      </c>
      <c r="E11" s="91" t="s">
        <v>142</v>
      </c>
      <c r="F11" s="91" t="s">
        <v>143</v>
      </c>
      <c r="G11" s="91"/>
      <c r="H11" s="91" t="s">
        <v>144</v>
      </c>
      <c r="I11" s="91"/>
      <c r="J11" s="91"/>
      <c r="K11" s="91"/>
      <c r="L11" s="91" t="s">
        <v>145</v>
      </c>
      <c r="M11" s="91"/>
      <c r="N11" s="99" t="s">
        <v>146</v>
      </c>
    </row>
    <row r="12" spans="1:14" x14ac:dyDescent="0.25">
      <c r="A12" s="89"/>
      <c r="B12" s="92"/>
      <c r="C12" s="92"/>
      <c r="D12" s="95"/>
      <c r="E12" s="92"/>
      <c r="F12" s="92" t="s">
        <v>147</v>
      </c>
      <c r="G12" s="92" t="s">
        <v>148</v>
      </c>
      <c r="H12" s="92" t="s">
        <v>149</v>
      </c>
      <c r="I12" s="92"/>
      <c r="J12" s="102" t="s">
        <v>150</v>
      </c>
      <c r="K12" s="103"/>
      <c r="L12" s="97" t="s">
        <v>147</v>
      </c>
      <c r="M12" s="97" t="s">
        <v>148</v>
      </c>
      <c r="N12" s="100"/>
    </row>
    <row r="13" spans="1:14" ht="13.8" thickBot="1" x14ac:dyDescent="0.3">
      <c r="A13" s="90"/>
      <c r="B13" s="93"/>
      <c r="C13" s="93"/>
      <c r="D13" s="96"/>
      <c r="E13" s="93"/>
      <c r="F13" s="93"/>
      <c r="G13" s="93"/>
      <c r="H13" s="19" t="s">
        <v>147</v>
      </c>
      <c r="I13" s="19" t="s">
        <v>148</v>
      </c>
      <c r="J13" s="19" t="s">
        <v>147</v>
      </c>
      <c r="K13" s="19" t="s">
        <v>148</v>
      </c>
      <c r="L13" s="98"/>
      <c r="M13" s="98"/>
      <c r="N13" s="101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- 5 -</v>
      </c>
    </row>
    <row r="33" spans="1:14" ht="26.25" customHeight="1" x14ac:dyDescent="0.25">
      <c r="A33" s="88" t="s">
        <v>139</v>
      </c>
      <c r="B33" s="91" t="s">
        <v>140</v>
      </c>
      <c r="C33" s="91" t="str">
        <f>$C$11</f>
        <v>Найменування</v>
      </c>
      <c r="D33" s="94" t="s">
        <v>141</v>
      </c>
      <c r="E33" s="91" t="s">
        <v>142</v>
      </c>
      <c r="F33" s="91" t="str">
        <f>$F$11</f>
        <v>Залишок
на 1 ___________</v>
      </c>
      <c r="G33" s="91"/>
      <c r="H33" s="91" t="str">
        <f>$H$11</f>
        <v>Оборот за ___________________________</v>
      </c>
      <c r="I33" s="91"/>
      <c r="J33" s="91"/>
      <c r="K33" s="91"/>
      <c r="L33" s="91" t="str">
        <f>$L$11</f>
        <v>Залишок
на 1 ____________</v>
      </c>
      <c r="M33" s="91"/>
      <c r="N33" s="99" t="s">
        <v>146</v>
      </c>
    </row>
    <row r="34" spans="1:14" ht="12.75" customHeight="1" x14ac:dyDescent="0.25">
      <c r="A34" s="89"/>
      <c r="B34" s="92"/>
      <c r="C34" s="92"/>
      <c r="D34" s="95"/>
      <c r="E34" s="92"/>
      <c r="F34" s="92" t="s">
        <v>147</v>
      </c>
      <c r="G34" s="92" t="s">
        <v>148</v>
      </c>
      <c r="H34" s="92" t="s">
        <v>149</v>
      </c>
      <c r="I34" s="92"/>
      <c r="J34" s="102" t="s">
        <v>150</v>
      </c>
      <c r="K34" s="103"/>
      <c r="L34" s="97" t="s">
        <v>147</v>
      </c>
      <c r="M34" s="97" t="s">
        <v>148</v>
      </c>
      <c r="N34" s="100"/>
    </row>
    <row r="35" spans="1:14" ht="13.5" customHeight="1" thickBot="1" x14ac:dyDescent="0.3">
      <c r="A35" s="90"/>
      <c r="B35" s="93"/>
      <c r="C35" s="93"/>
      <c r="D35" s="96"/>
      <c r="E35" s="93"/>
      <c r="F35" s="93"/>
      <c r="G35" s="93"/>
      <c r="H35" s="19" t="s">
        <v>147</v>
      </c>
      <c r="I35" s="19" t="s">
        <v>148</v>
      </c>
      <c r="J35" s="19" t="s">
        <v>147</v>
      </c>
      <c r="K35" s="19" t="s">
        <v>148</v>
      </c>
      <c r="L35" s="98"/>
      <c r="M35" s="98"/>
      <c r="N35" s="101"/>
    </row>
  </sheetData>
  <mergeCells count="32">
    <mergeCell ref="E11:E13"/>
    <mergeCell ref="F11:G11"/>
    <mergeCell ref="H11:K11"/>
    <mergeCell ref="A1:C2"/>
    <mergeCell ref="A3:C3"/>
    <mergeCell ref="A11:A13"/>
    <mergeCell ref="B11:B13"/>
    <mergeCell ref="C11:C13"/>
    <mergeCell ref="D11:D13"/>
    <mergeCell ref="L11:M11"/>
    <mergeCell ref="N11:N13"/>
    <mergeCell ref="F12:F13"/>
    <mergeCell ref="G12:G13"/>
    <mergeCell ref="H12:I12"/>
    <mergeCell ref="J12:K12"/>
    <mergeCell ref="L12:L13"/>
    <mergeCell ref="M12:M13"/>
    <mergeCell ref="A33:A35"/>
    <mergeCell ref="B33:B35"/>
    <mergeCell ref="C33:C35"/>
    <mergeCell ref="D33:D35"/>
    <mergeCell ref="E33:E35"/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>
      <selection activeCell="B17" sqref="B17"/>
    </sheetView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OblInf</cp:lastModifiedBy>
  <cp:lastPrinted>2020-10-21T07:58:13Z</cp:lastPrinted>
  <dcterms:created xsi:type="dcterms:W3CDTF">2002-01-04T14:46:51Z</dcterms:created>
  <dcterms:modified xsi:type="dcterms:W3CDTF">2020-10-22T06:34:48Z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