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</definedName>
    <definedName name="MPageCount">3</definedName>
    <definedName name="MPageRange" hidden="1">Лист1!$B$46:$B$61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I16" i="4" l="1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19" i="4"/>
  <c r="J19" i="4"/>
  <c r="K19" i="4"/>
  <c r="L19" i="4"/>
  <c r="M19" i="4"/>
  <c r="N19" i="4"/>
  <c r="O19" i="4"/>
  <c r="P19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39" i="4"/>
  <c r="J39" i="4"/>
  <c r="K39" i="4"/>
  <c r="L39" i="4"/>
  <c r="M39" i="4"/>
  <c r="N39" i="4"/>
  <c r="O39" i="4"/>
  <c r="P39" i="4"/>
  <c r="I40" i="4"/>
  <c r="J40" i="4"/>
  <c r="K40" i="4"/>
  <c r="L40" i="4"/>
  <c r="M40" i="4"/>
  <c r="N40" i="4"/>
  <c r="O40" i="4"/>
  <c r="P40" i="4"/>
  <c r="I41" i="4"/>
  <c r="J41" i="4"/>
  <c r="K41" i="4"/>
  <c r="L41" i="4"/>
  <c r="M41" i="4"/>
  <c r="N41" i="4"/>
  <c r="O41" i="4"/>
  <c r="P41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G52" i="4"/>
  <c r="I55" i="4"/>
  <c r="J55" i="4"/>
  <c r="K55" i="4"/>
  <c r="L55" i="4"/>
  <c r="M55" i="4"/>
  <c r="N55" i="4"/>
  <c r="O55" i="4"/>
  <c r="P55" i="4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P58" i="4"/>
  <c r="F59" i="4"/>
  <c r="G60" i="4"/>
  <c r="C33" i="2"/>
  <c r="L33" i="2"/>
  <c r="H33" i="2"/>
  <c r="F33" i="2"/>
  <c r="H32" i="2"/>
  <c r="G59" i="4" l="1"/>
  <c r="F60" i="4"/>
  <c r="F52" i="4"/>
</calcChain>
</file>

<file path=xl/sharedStrings.xml><?xml version="1.0" encoding="utf-8"?>
<sst xmlns="http://schemas.openxmlformats.org/spreadsheetml/2006/main" count="673" uniqueCount="362">
  <si>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</si>
  <si>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</si>
  <si>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</si>
  <si>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</si>
  <si>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</si>
  <si>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</si>
  <si>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</si>
  <si>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</si>
  <si>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</si>
  <si>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</si>
  <si>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</si>
  <si>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</si>
  <si>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</si>
  <si>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</si>
  <si>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</si>
  <si>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</si>
  <si>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</si>
  <si>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</si>
  <si>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</si>
  <si>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</si>
  <si>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</si>
  <si>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</si>
  <si>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</si>
  <si>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</si>
  <si>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</si>
  <si>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</si>
  <si>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</si>
  <si>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</si>
  <si>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</si>
  <si>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</si>
  <si>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</si>
  <si>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</si>
  <si>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</si>
  <si>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</si>
  <si>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</si>
  <si>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</si>
  <si>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</si>
  <si>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</si>
  <si>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</si>
  <si>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</si>
  <si>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</si>
  <si>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</si>
  <si>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</si>
  <si>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</si>
  <si>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</si>
  <si>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</si>
  <si>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</si>
  <si>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</si>
  <si>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</si>
  <si>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</si>
  <si>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</si>
  <si>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</si>
  <si>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</si>
  <si>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</si>
  <si>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</si>
  <si>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</si>
  <si>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</si>
  <si>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</si>
  <si>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</si>
  <si>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</si>
  <si>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</si>
  <si>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</si>
  <si>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</si>
  <si>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</si>
  <si>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</si>
  <si>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</si>
  <si>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</si>
  <si>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</si>
  <si>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</si>
  <si>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</si>
  <si>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</si>
  <si>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</si>
  <si>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</si>
  <si>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</si>
  <si>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</si>
  <si>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</si>
  <si>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</si>
  <si>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</si>
  <si>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</si>
  <si>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</si>
  <si>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</si>
  <si>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</si>
  <si>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</si>
  <si>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</si>
  <si>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</si>
  <si>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</si>
  <si>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</si>
  <si>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</si>
  <si>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</si>
  <si>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</si>
  <si>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</si>
  <si>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</si>
  <si>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</si>
  <si>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</si>
  <si>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</si>
  <si>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</si>
  <si>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</si>
  <si>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</si>
  <si>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</si>
  <si>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</si>
  <si>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</si>
  <si>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</si>
  <si>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</si>
  <si>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</si>
  <si>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</si>
  <si>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</si>
  <si>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</si>
  <si>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</si>
  <si>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</si>
  <si>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</si>
  <si>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</si>
  <si>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</si>
  <si>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</si>
  <si>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</si>
  <si>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</si>
  <si>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</si>
  <si>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</si>
  <si>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</si>
  <si>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</si>
  <si>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</si>
  <si>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</si>
  <si>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</si>
  <si>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</si>
  <si>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</si>
  <si>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</si>
  <si>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</si>
  <si>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</si>
  <si>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</si>
  <si>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</si>
  <si>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</si>
  <si>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</si>
  <si>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</si>
  <si>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</si>
  <si>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</si>
  <si>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</si>
  <si>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</si>
  <si>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</si>
  <si>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</si>
  <si>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</si>
  <si>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</si>
  <si>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</si>
  <si>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</si>
  <si>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</si>
  <si>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</si>
  <si>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</si>
  <si>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</si>
  <si>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</si>
  <si>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</si>
  <si>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</si>
  <si>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</si>
  <si>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</si>
  <si>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</si>
  <si>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</si>
  <si>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</si>
  <si>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</si>
  <si>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</si>
  <si>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</si>
  <si>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</si>
  <si>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</si>
  <si>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</si>
  <si>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</si>
  <si>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</si>
  <si>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</si>
  <si>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</si>
  <si>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</si>
  <si>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</si>
  <si>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</si>
  <si>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</si>
  <si>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</si>
  <si>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</si>
  <si>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</si>
  <si>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</si>
  <si>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</si>
  <si>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</si>
  <si>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</si>
  <si>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</si>
  <si>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</si>
  <si>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</si>
  <si>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</si>
  <si>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</si>
  <si>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</si>
  <si>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</si>
  <si>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</si>
  <si>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</si>
  <si>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</si>
  <si>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</si>
  <si>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</si>
  <si>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</si>
  <si>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</si>
  <si>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</si>
  <si>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</si>
  <si>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</si>
  <si>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</si>
  <si>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</si>
  <si>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</si>
  <si>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</si>
  <si>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</si>
  <si>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</si>
  <si>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</si>
  <si>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</si>
  <si>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</si>
  <si>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</si>
  <si>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</si>
  <si>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</si>
  <si>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</si>
  <si>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</si>
  <si>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</si>
  <si>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</si>
  <si>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</si>
  <si>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</si>
  <si>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</si>
  <si>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</si>
  <si>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</si>
  <si>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</si>
  <si>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</si>
  <si>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</si>
  <si>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</si>
  <si>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</si>
  <si>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</si>
  <si>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</si>
  <si>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</si>
  <si>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</si>
  <si>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</si>
  <si>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</si>
  <si>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</si>
  <si>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</si>
  <si>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</si>
  <si>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</si>
  <si>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</si>
  <si>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</si>
  <si>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</si>
  <si>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</si>
  <si>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</si>
  <si>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</si>
  <si>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</si>
  <si>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</si>
  <si>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</si>
  <si>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</si>
  <si>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</si>
  <si>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</si>
  <si>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</si>
  <si>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</si>
  <si>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</si>
  <si>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</si>
  <si>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</si>
  <si>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</si>
  <si>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</si>
  <si>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</si>
  <si>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</si>
  <si>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</si>
  <si>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</si>
  <si>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</si>
  <si>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</si>
  <si>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</si>
  <si>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</si>
  <si>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</si>
  <si>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</si>
  <si>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</si>
  <si>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</si>
  <si>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</si>
  <si>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</si>
  <si>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</si>
  <si>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</si>
  <si>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</si>
  <si>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</si>
  <si>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</si>
  <si>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</si>
  <si>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</si>
  <si>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</si>
  <si>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</si>
  <si>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</si>
  <si>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</si>
  <si>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</si>
  <si>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</si>
  <si>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</si>
  <si>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</si>
  <si>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</si>
  <si>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</si>
  <si>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</si>
  <si>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</si>
  <si>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</si>
  <si>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</si>
  <si>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</si>
  <si>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</si>
  <si>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</si>
  <si>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</si>
  <si>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</si>
  <si>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</si>
  <si>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</si>
  <si>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</si>
  <si>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</si>
  <si>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</si>
  <si>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</si>
  <si>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</si>
  <si>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</si>
  <si>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</si>
  <si>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</si>
  <si>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</si>
  <si>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</si>
  <si>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</si>
  <si>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</si>
  <si>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</si>
  <si>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упак</t>
  </si>
  <si>
    <t>186,54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</si>
  <si>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</si>
  <si>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</si>
  <si>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</si>
  <si>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</si>
  <si>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</si>
  <si>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</si>
  <si>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</si>
  <si>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</si>
  <si>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</si>
  <si>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Комплект для забору та транспортування біологічних зразків  (№319 від 27 травня 2021р) </t>
  </si>
  <si>
    <t>комп-т</t>
  </si>
  <si>
    <t>26,93</t>
  </si>
  <si>
    <t xml:space="preserve">Комплект одягу протиепідемічний "Славна" №27(гум) </t>
  </si>
  <si>
    <t>420,56</t>
  </si>
  <si>
    <t xml:space="preserve">Маска Хірургічна </t>
  </si>
  <si>
    <t>9,04</t>
  </si>
  <si>
    <t xml:space="preserve">Маска медична, FFP2 К№95(№623 від 17.06.2021р) </t>
  </si>
  <si>
    <t>104,91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</si>
  <si>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</si>
  <si>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</si>
  <si>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</si>
  <si>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</si>
  <si>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</si>
  <si>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</si>
  <si>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</si>
  <si>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</si>
  <si>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</si>
  <si>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</si>
  <si>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Праксбайнд р-н для ін"єкцій/інфузій,2,5 г/50 мл по 50 мл у флаконі №2 </t>
  </si>
  <si>
    <t>0,39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</si>
  <si>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</si>
  <si>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</si>
  <si>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</si>
  <si>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Флекстач,3 мл №5 </t>
  </si>
  <si>
    <t>1772,58</t>
  </si>
  <si>
    <t xml:space="preserve">Рукавиці стерильні хірургічні </t>
  </si>
  <si>
    <t>пар</t>
  </si>
  <si>
    <t>23,40</t>
  </si>
  <si>
    <t xml:space="preserve">Рукавички  нітрилові, нетальковані з довгим манжетом </t>
  </si>
  <si>
    <t>6,17</t>
  </si>
  <si>
    <t xml:space="preserve">Тресіба Флекстач,3 мл №5 </t>
  </si>
  <si>
    <t>327,80</t>
  </si>
  <si>
    <t xml:space="preserve">Швидкий(експрес) тести для діагностики коронавірусної хвороби(COVID-19)  №268 від 17.05.2021р.) </t>
  </si>
  <si>
    <t>194,36</t>
  </si>
  <si>
    <t xml:space="preserve">Шприц-ручка  НовоПен 4(срібляста) </t>
  </si>
  <si>
    <t xml:space="preserve">Юлайзер великий набір </t>
  </si>
  <si>
    <t>147,73</t>
  </si>
  <si>
    <t xml:space="preserve">Окуляри захисні SG -03 закриті,непряма вентиляція,захист від запотівання (гум) </t>
  </si>
  <si>
    <t>35,63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</si>
  <si>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</si>
  <si>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</si>
  <si>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</si>
  <si>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</si>
  <si>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</si>
  <si>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</si>
  <si>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 xml:space="preserve">202СКЛ  </t>
  </si>
  <si>
    <t>Залишок
на 09.09.2021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</si>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</sst>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showGridLines="0" tabSelected="1" zoomScaleNormal="100" workbookViewId="0">
      <selection activeCell="B8" sqref="B8"/>
    </sheetView>
  </sheetViews>
  <sheetFormatPr defaultRowHeight="12.75" customHeight="1" x14ac:dyDescent="0.25"/>
  <cols>
    <col min="2" max="2" width="7.6640625" customWidth="1"/>
    <col min="3" max="3" width="30.44140625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2:17" s="10" customFormat="1" ht="12.75" customHeight="1" x14ac:dyDescent="0.25">
      <c r="B1" s="88"/>
      <c r="C1" s="89"/>
      <c r="G1" s="11"/>
    </row>
    <row r="2" spans="2:17" s="10" customFormat="1" ht="12.75" customHeight="1" x14ac:dyDescent="0.25">
      <c r="B2" s="90"/>
      <c r="C2" s="90"/>
      <c r="F2" s="13"/>
      <c r="G2" s="8"/>
      <c r="H2" s="8"/>
    </row>
    <row r="3" spans="2:17" s="10" customFormat="1" ht="12.75" customHeight="1" x14ac:dyDescent="0.25">
      <c r="B3" s="91"/>
      <c r="C3" s="91"/>
      <c r="F3" s="13"/>
      <c r="G3" s="8"/>
      <c r="H3" s="8"/>
    </row>
    <row r="4" spans="2:17" s="10" customFormat="1" ht="12.75" customHeight="1" x14ac:dyDescent="0.25">
      <c r="F4" s="13"/>
      <c r="G4" s="8"/>
      <c r="H4" s="8"/>
    </row>
    <row r="5" spans="2:17" s="10" customFormat="1" ht="12.75" customHeight="1" x14ac:dyDescent="0.25"/>
    <row r="6" spans="2:17" s="10" customFormat="1" ht="12.75" customHeight="1" x14ac:dyDescent="0.25">
      <c r="C6" s="14"/>
    </row>
    <row r="7" spans="2:17" s="10" customFormat="1" ht="12.75" customHeight="1" x14ac:dyDescent="0.25"/>
    <row r="8" spans="2:17" s="17" customFormat="1" ht="15.6" x14ac:dyDescent="0.3">
      <c r="B8" s="15" t="s">
        <v>361</v>
      </c>
      <c r="C8" s="16"/>
      <c r="D8" s="16"/>
      <c r="E8" s="16"/>
      <c r="F8" s="16"/>
      <c r="G8" s="16"/>
      <c r="H8" s="16"/>
    </row>
    <row r="9" spans="2:17" s="17" customFormat="1" ht="15.6" x14ac:dyDescent="0.3">
      <c r="B9" s="18" t="s">
        <v>358</v>
      </c>
      <c r="C9" s="18"/>
      <c r="D9" s="18"/>
      <c r="E9" s="18"/>
      <c r="F9" s="18"/>
      <c r="G9" s="18"/>
      <c r="H9" s="18"/>
    </row>
    <row r="10" spans="2:17" s="17" customFormat="1" ht="16.5" customHeight="1" thickBot="1" x14ac:dyDescent="0.35">
      <c r="B10" s="18"/>
      <c r="C10" s="18"/>
      <c r="D10" s="18"/>
      <c r="E10" s="18"/>
      <c r="F10" s="18"/>
      <c r="G10" s="18"/>
      <c r="H10" s="18"/>
    </row>
    <row r="11" spans="2:17" s="17" customFormat="1" ht="26.25" customHeight="1" x14ac:dyDescent="0.25">
      <c r="B11" s="92" t="s">
        <v>139</v>
      </c>
      <c r="C11" s="95" t="s">
        <v>32</v>
      </c>
      <c r="D11" s="98" t="s">
        <v>141</v>
      </c>
      <c r="E11" s="95" t="s">
        <v>142</v>
      </c>
      <c r="F11" s="95" t="s">
        <v>360</v>
      </c>
      <c r="G11" s="95"/>
      <c r="H11" s="103" t="s">
        <v>146</v>
      </c>
    </row>
    <row r="12" spans="2:17" s="17" customFormat="1" ht="13.2" x14ac:dyDescent="0.25">
      <c r="B12" s="93"/>
      <c r="C12" s="96"/>
      <c r="D12" s="99"/>
      <c r="E12" s="96"/>
      <c r="F12" s="101" t="s">
        <v>147</v>
      </c>
      <c r="G12" s="101" t="s">
        <v>148</v>
      </c>
      <c r="H12" s="104"/>
    </row>
    <row r="13" spans="2:17" s="17" customFormat="1" ht="13.8" thickBot="1" x14ac:dyDescent="0.3">
      <c r="B13" s="94"/>
      <c r="C13" s="97"/>
      <c r="D13" s="100"/>
      <c r="E13" s="97"/>
      <c r="F13" s="102"/>
      <c r="G13" s="102"/>
      <c r="H13" s="105"/>
    </row>
    <row r="14" spans="2:17" s="24" customFormat="1" ht="15" customHeight="1" thickBot="1" x14ac:dyDescent="0.3">
      <c r="B14" s="85" t="s">
        <v>293</v>
      </c>
      <c r="C14" s="21"/>
      <c r="D14" s="21"/>
      <c r="E14" s="21"/>
      <c r="F14" s="22"/>
      <c r="G14" s="21"/>
      <c r="H14" s="23"/>
    </row>
    <row r="15" spans="2:17" s="24" customFormat="1" ht="15" hidden="1" customHeight="1" thickBot="1" x14ac:dyDescent="0.3">
      <c r="B15" s="79"/>
      <c r="C15" s="80"/>
      <c r="D15" s="80"/>
      <c r="E15" s="80"/>
      <c r="F15" s="81"/>
      <c r="G15" s="80"/>
      <c r="H15" s="82"/>
      <c r="Q15" s="24" t="s">
        <v>294</v>
      </c>
    </row>
    <row r="16" spans="2:17" s="26" customFormat="1" ht="26.4" x14ac:dyDescent="0.25">
      <c r="B16" s="70">
        <v>1</v>
      </c>
      <c r="C16" s="72" t="s">
        <v>295</v>
      </c>
      <c r="D16" s="73" t="s">
        <v>296</v>
      </c>
      <c r="E16" s="74" t="s">
        <v>297</v>
      </c>
      <c r="F16" s="75">
        <v>1</v>
      </c>
      <c r="G16" s="74">
        <v>320.01</v>
      </c>
      <c r="H16" s="76"/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>
        <f t="shared" ref="O16:O26" si="0">F16</f>
        <v>1</v>
      </c>
      <c r="P16" s="25">
        <f t="shared" ref="P16:P26" si="1">G16</f>
        <v>320.01</v>
      </c>
    </row>
    <row r="17" spans="2:16" s="26" customFormat="1" ht="26.4" x14ac:dyDescent="0.25">
      <c r="B17" s="70">
        <v>2</v>
      </c>
      <c r="C17" s="72" t="s">
        <v>298</v>
      </c>
      <c r="D17" s="73" t="s">
        <v>299</v>
      </c>
      <c r="E17" s="74" t="s">
        <v>300</v>
      </c>
      <c r="F17" s="75">
        <v>100</v>
      </c>
      <c r="G17" s="74">
        <v>11538.800000000001</v>
      </c>
      <c r="H17" s="76"/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>
        <f t="shared" si="0"/>
        <v>100</v>
      </c>
      <c r="P17" s="25">
        <f t="shared" si="1"/>
        <v>11538.800000000001</v>
      </c>
    </row>
    <row r="18" spans="2:16" s="26" customFormat="1" ht="26.4" x14ac:dyDescent="0.25">
      <c r="B18" s="70">
        <v>3</v>
      </c>
      <c r="C18" s="72" t="s">
        <v>301</v>
      </c>
      <c r="D18" s="73" t="s">
        <v>302</v>
      </c>
      <c r="E18" s="74" t="s">
        <v>303</v>
      </c>
      <c r="F18" s="75">
        <v>2</v>
      </c>
      <c r="G18" s="74">
        <v>373.08000000000004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si="0"/>
        <v>2</v>
      </c>
      <c r="P18" s="25">
        <f t="shared" si="1"/>
        <v>373.08000000000004</v>
      </c>
    </row>
    <row r="19" spans="2:16" s="26" customFormat="1" ht="26.4" x14ac:dyDescent="0.25">
      <c r="B19" s="70">
        <v>4</v>
      </c>
      <c r="C19" s="72" t="s">
        <v>304</v>
      </c>
      <c r="D19" s="73" t="s">
        <v>305</v>
      </c>
      <c r="E19" s="74">
        <v>140</v>
      </c>
      <c r="F19" s="75">
        <v>51</v>
      </c>
      <c r="G19" s="74">
        <v>7140</v>
      </c>
      <c r="H19" s="76"/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>
        <f t="shared" si="0"/>
        <v>51</v>
      </c>
      <c r="P19" s="25">
        <f t="shared" si="1"/>
        <v>7140</v>
      </c>
    </row>
    <row r="20" spans="2:16" s="26" customFormat="1" ht="26.4" x14ac:dyDescent="0.25">
      <c r="B20" s="70">
        <v>5</v>
      </c>
      <c r="C20" s="72" t="s">
        <v>306</v>
      </c>
      <c r="D20" s="73" t="s">
        <v>305</v>
      </c>
      <c r="E20" s="74">
        <v>280</v>
      </c>
      <c r="F20" s="75">
        <v>119</v>
      </c>
      <c r="G20" s="74">
        <v>33320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si="0"/>
        <v>119</v>
      </c>
      <c r="P20" s="25">
        <f t="shared" si="1"/>
        <v>33320</v>
      </c>
    </row>
    <row r="21" spans="2:16" s="26" customFormat="1" ht="26.4" x14ac:dyDescent="0.25">
      <c r="B21" s="70">
        <v>6</v>
      </c>
      <c r="C21" s="72" t="s">
        <v>307</v>
      </c>
      <c r="D21" s="73" t="s">
        <v>308</v>
      </c>
      <c r="E21" s="74" t="s">
        <v>309</v>
      </c>
      <c r="F21" s="75">
        <v>110</v>
      </c>
      <c r="G21" s="74">
        <v>11073.7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0"/>
        <v>110</v>
      </c>
      <c r="P21" s="25">
        <f t="shared" si="1"/>
        <v>11073.7</v>
      </c>
    </row>
    <row r="22" spans="2:16" s="26" customFormat="1" ht="13.2" x14ac:dyDescent="0.25">
      <c r="B22" s="70">
        <v>7</v>
      </c>
      <c r="C22" s="72" t="s">
        <v>310</v>
      </c>
      <c r="D22" s="73" t="s">
        <v>296</v>
      </c>
      <c r="E22" s="74" t="s">
        <v>311</v>
      </c>
      <c r="F22" s="75">
        <v>77</v>
      </c>
      <c r="G22" s="74">
        <v>7031.87</v>
      </c>
      <c r="H22" s="76"/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>
        <f t="shared" si="0"/>
        <v>77</v>
      </c>
      <c r="P22" s="25">
        <f t="shared" si="1"/>
        <v>7031.87</v>
      </c>
    </row>
    <row r="23" spans="2:16" s="26" customFormat="1" ht="26.4" x14ac:dyDescent="0.25">
      <c r="B23" s="70">
        <v>8</v>
      </c>
      <c r="C23" s="72" t="s">
        <v>312</v>
      </c>
      <c r="D23" s="73" t="s">
        <v>296</v>
      </c>
      <c r="E23" s="74">
        <v>300</v>
      </c>
      <c r="F23" s="75">
        <v>3</v>
      </c>
      <c r="G23" s="74">
        <v>900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si="0"/>
        <v>3</v>
      </c>
      <c r="P23" s="25">
        <f t="shared" si="1"/>
        <v>900</v>
      </c>
    </row>
    <row r="24" spans="2:16" s="26" customFormat="1" ht="52.8" x14ac:dyDescent="0.25">
      <c r="B24" s="70">
        <v>9</v>
      </c>
      <c r="C24" s="72" t="s">
        <v>313</v>
      </c>
      <c r="D24" s="73" t="s">
        <v>314</v>
      </c>
      <c r="E24" s="74" t="s">
        <v>315</v>
      </c>
      <c r="F24" s="75">
        <v>1500</v>
      </c>
      <c r="G24" s="74">
        <v>40395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0"/>
        <v>1500</v>
      </c>
      <c r="P24" s="25">
        <f t="shared" si="1"/>
        <v>40395</v>
      </c>
    </row>
    <row r="25" spans="2:16" s="26" customFormat="1" ht="39.6" x14ac:dyDescent="0.25">
      <c r="B25" s="70">
        <v>10</v>
      </c>
      <c r="C25" s="72" t="s">
        <v>316</v>
      </c>
      <c r="D25" s="73" t="s">
        <v>296</v>
      </c>
      <c r="E25" s="74" t="s">
        <v>317</v>
      </c>
      <c r="F25" s="75">
        <v>316</v>
      </c>
      <c r="G25" s="74">
        <v>132896.95999999999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0"/>
        <v>316</v>
      </c>
      <c r="P25" s="25">
        <f t="shared" si="1"/>
        <v>132896.95999999999</v>
      </c>
    </row>
    <row r="26" spans="2:16" s="26" customFormat="1" ht="13.2" x14ac:dyDescent="0.25">
      <c r="B26" s="70">
        <v>11</v>
      </c>
      <c r="C26" s="72" t="s">
        <v>318</v>
      </c>
      <c r="D26" s="73" t="s">
        <v>296</v>
      </c>
      <c r="E26" s="74" t="s">
        <v>319</v>
      </c>
      <c r="F26" s="75">
        <v>10000</v>
      </c>
      <c r="G26" s="74">
        <v>90443.24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0"/>
        <v>10000</v>
      </c>
      <c r="P26" s="25">
        <f t="shared" si="1"/>
        <v>90443.24</v>
      </c>
    </row>
    <row r="27" spans="2:16" s="17" customFormat="1" ht="13.5" customHeight="1" thickBot="1" x14ac:dyDescent="0.3"/>
    <row r="28" spans="2:16" s="17" customFormat="1" ht="26.25" customHeight="1" x14ac:dyDescent="0.25">
      <c r="B28" s="92" t="s">
        <v>139</v>
      </c>
      <c r="C28" s="95" t="s">
        <v>32</v>
      </c>
      <c r="D28" s="98" t="s">
        <v>141</v>
      </c>
      <c r="E28" s="95" t="s">
        <v>142</v>
      </c>
      <c r="F28" s="95" t="s">
        <v>360</v>
      </c>
      <c r="G28" s="95"/>
      <c r="H28" s="103" t="s">
        <v>146</v>
      </c>
    </row>
    <row r="29" spans="2:16" s="17" customFormat="1" ht="12.75" customHeight="1" x14ac:dyDescent="0.25">
      <c r="B29" s="93"/>
      <c r="C29" s="96"/>
      <c r="D29" s="99"/>
      <c r="E29" s="96"/>
      <c r="F29" s="101" t="s">
        <v>147</v>
      </c>
      <c r="G29" s="101" t="s">
        <v>148</v>
      </c>
      <c r="H29" s="104"/>
    </row>
    <row r="30" spans="2:16" s="17" customFormat="1" ht="13.5" customHeight="1" thickBot="1" x14ac:dyDescent="0.3">
      <c r="B30" s="94"/>
      <c r="C30" s="97"/>
      <c r="D30" s="100"/>
      <c r="E30" s="97"/>
      <c r="F30" s="102"/>
      <c r="G30" s="102"/>
      <c r="H30" s="105"/>
    </row>
    <row r="31" spans="2:16" s="26" customFormat="1" ht="26.4" x14ac:dyDescent="0.25">
      <c r="B31" s="70">
        <v>12</v>
      </c>
      <c r="C31" s="72" t="s">
        <v>320</v>
      </c>
      <c r="D31" s="73" t="s">
        <v>296</v>
      </c>
      <c r="E31" s="74" t="s">
        <v>321</v>
      </c>
      <c r="F31" s="75">
        <v>1300</v>
      </c>
      <c r="G31" s="74">
        <v>136388.16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ref="O31:O45" si="2">F31</f>
        <v>1300</v>
      </c>
      <c r="P31" s="25">
        <f t="shared" ref="P31:P45" si="3">G31</f>
        <v>136388.16</v>
      </c>
    </row>
    <row r="32" spans="2:16" s="26" customFormat="1" ht="26.4" x14ac:dyDescent="0.25">
      <c r="B32" s="70">
        <v>13</v>
      </c>
      <c r="C32" s="72" t="s">
        <v>322</v>
      </c>
      <c r="D32" s="73" t="s">
        <v>296</v>
      </c>
      <c r="E32" s="74" t="s">
        <v>323</v>
      </c>
      <c r="F32" s="75">
        <v>10</v>
      </c>
      <c r="G32" s="74">
        <v>266.67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10</v>
      </c>
      <c r="P32" s="25">
        <f t="shared" si="3"/>
        <v>266.67</v>
      </c>
    </row>
    <row r="33" spans="2:16" s="26" customFormat="1" ht="13.2" x14ac:dyDescent="0.25">
      <c r="B33" s="70">
        <v>14</v>
      </c>
      <c r="C33" s="72" t="s">
        <v>324</v>
      </c>
      <c r="D33" s="73" t="s">
        <v>296</v>
      </c>
      <c r="E33" s="74">
        <v>3045</v>
      </c>
      <c r="F33" s="75">
        <v>4</v>
      </c>
      <c r="G33" s="74">
        <v>12180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4</v>
      </c>
      <c r="P33" s="25">
        <f t="shared" si="3"/>
        <v>12180</v>
      </c>
    </row>
    <row r="34" spans="2:16" s="26" customFormat="1" ht="26.4" x14ac:dyDescent="0.25">
      <c r="B34" s="70">
        <v>15</v>
      </c>
      <c r="C34" s="72" t="s">
        <v>325</v>
      </c>
      <c r="D34" s="73" t="s">
        <v>302</v>
      </c>
      <c r="E34" s="74" t="s">
        <v>326</v>
      </c>
      <c r="F34" s="75">
        <v>8</v>
      </c>
      <c r="G34" s="74">
        <v>7447.76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8</v>
      </c>
      <c r="P34" s="25">
        <f t="shared" si="3"/>
        <v>7447.76</v>
      </c>
    </row>
    <row r="35" spans="2:16" s="26" customFormat="1" ht="13.2" x14ac:dyDescent="0.25">
      <c r="B35" s="70">
        <v>16</v>
      </c>
      <c r="C35" s="72" t="s">
        <v>327</v>
      </c>
      <c r="D35" s="73" t="s">
        <v>296</v>
      </c>
      <c r="E35" s="74" t="s">
        <v>328</v>
      </c>
      <c r="F35" s="75">
        <v>67</v>
      </c>
      <c r="G35" s="74">
        <v>7876.6500000000005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67</v>
      </c>
      <c r="P35" s="25">
        <f t="shared" si="3"/>
        <v>7876.6500000000005</v>
      </c>
    </row>
    <row r="36" spans="2:16" s="26" customFormat="1" ht="13.2" x14ac:dyDescent="0.25">
      <c r="B36" s="70">
        <v>17</v>
      </c>
      <c r="C36" s="72" t="s">
        <v>329</v>
      </c>
      <c r="D36" s="73" t="s">
        <v>302</v>
      </c>
      <c r="E36" s="74">
        <v>80</v>
      </c>
      <c r="F36" s="75">
        <v>4</v>
      </c>
      <c r="G36" s="74">
        <v>320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4</v>
      </c>
      <c r="P36" s="25">
        <f t="shared" si="3"/>
        <v>320</v>
      </c>
    </row>
    <row r="37" spans="2:16" s="26" customFormat="1" ht="26.4" x14ac:dyDescent="0.25">
      <c r="B37" s="70">
        <v>18</v>
      </c>
      <c r="C37" s="72" t="s">
        <v>330</v>
      </c>
      <c r="D37" s="73" t="s">
        <v>302</v>
      </c>
      <c r="E37" s="74" t="s">
        <v>331</v>
      </c>
      <c r="F37" s="75">
        <v>48</v>
      </c>
      <c r="G37" s="74">
        <v>1099.2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48</v>
      </c>
      <c r="P37" s="25">
        <f t="shared" si="3"/>
        <v>1099.2</v>
      </c>
    </row>
    <row r="38" spans="2:16" s="26" customFormat="1" ht="39.6" x14ac:dyDescent="0.25">
      <c r="B38" s="70">
        <v>19</v>
      </c>
      <c r="C38" s="72" t="s">
        <v>332</v>
      </c>
      <c r="D38" s="73" t="s">
        <v>302</v>
      </c>
      <c r="E38" s="74" t="s">
        <v>333</v>
      </c>
      <c r="F38" s="75">
        <v>1</v>
      </c>
      <c r="G38" s="74">
        <v>0.39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si="2"/>
        <v>1</v>
      </c>
      <c r="P38" s="25">
        <f t="shared" si="3"/>
        <v>0.39</v>
      </c>
    </row>
    <row r="39" spans="2:16" s="26" customFormat="1" ht="39.6" x14ac:dyDescent="0.25">
      <c r="B39" s="70">
        <v>20</v>
      </c>
      <c r="C39" s="72" t="s">
        <v>334</v>
      </c>
      <c r="D39" s="73" t="s">
        <v>335</v>
      </c>
      <c r="E39" s="74">
        <v>1350</v>
      </c>
      <c r="F39" s="75">
        <v>10</v>
      </c>
      <c r="G39" s="74">
        <v>13500</v>
      </c>
      <c r="H39" s="76"/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>
        <f t="shared" si="2"/>
        <v>10</v>
      </c>
      <c r="P39" s="25">
        <f t="shared" si="3"/>
        <v>13500</v>
      </c>
    </row>
    <row r="40" spans="2:16" s="26" customFormat="1" ht="26.4" x14ac:dyDescent="0.25">
      <c r="B40" s="70">
        <v>21</v>
      </c>
      <c r="C40" s="72" t="s">
        <v>336</v>
      </c>
      <c r="D40" s="73" t="s">
        <v>299</v>
      </c>
      <c r="E40" s="74">
        <v>130</v>
      </c>
      <c r="F40" s="75">
        <v>40</v>
      </c>
      <c r="G40" s="74">
        <v>5200</v>
      </c>
      <c r="H40" s="76"/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>
        <f t="shared" si="2"/>
        <v>40</v>
      </c>
      <c r="P40" s="25">
        <f t="shared" si="3"/>
        <v>5200</v>
      </c>
    </row>
    <row r="41" spans="2:16" s="26" customFormat="1" ht="13.2" x14ac:dyDescent="0.25">
      <c r="B41" s="70">
        <v>22</v>
      </c>
      <c r="C41" s="72" t="s">
        <v>337</v>
      </c>
      <c r="D41" s="73" t="s">
        <v>302</v>
      </c>
      <c r="E41" s="74" t="s">
        <v>338</v>
      </c>
      <c r="F41" s="75">
        <v>1.6</v>
      </c>
      <c r="G41" s="74">
        <v>2836.1200000000003</v>
      </c>
      <c r="H41" s="76"/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>
        <f t="shared" si="2"/>
        <v>1.6</v>
      </c>
      <c r="P41" s="25">
        <f t="shared" si="3"/>
        <v>2836.1200000000003</v>
      </c>
    </row>
    <row r="42" spans="2:16" s="26" customFormat="1" ht="13.2" x14ac:dyDescent="0.25">
      <c r="B42" s="70">
        <v>23</v>
      </c>
      <c r="C42" s="72" t="s">
        <v>339</v>
      </c>
      <c r="D42" s="73" t="s">
        <v>340</v>
      </c>
      <c r="E42" s="74" t="s">
        <v>341</v>
      </c>
      <c r="F42" s="75">
        <v>6073</v>
      </c>
      <c r="G42" s="74">
        <v>142108.20000000001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 t="shared" si="2"/>
        <v>6073</v>
      </c>
      <c r="P42" s="25">
        <f t="shared" si="3"/>
        <v>142108.20000000001</v>
      </c>
    </row>
    <row r="43" spans="2:16" s="26" customFormat="1" ht="26.4" x14ac:dyDescent="0.25">
      <c r="B43" s="70">
        <v>24</v>
      </c>
      <c r="C43" s="72" t="s">
        <v>342</v>
      </c>
      <c r="D43" s="73" t="s">
        <v>340</v>
      </c>
      <c r="E43" s="74" t="s">
        <v>343</v>
      </c>
      <c r="F43" s="75">
        <v>26</v>
      </c>
      <c r="G43" s="74">
        <v>160.42000000000002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si="2"/>
        <v>26</v>
      </c>
      <c r="P43" s="25">
        <f t="shared" si="3"/>
        <v>160.42000000000002</v>
      </c>
    </row>
    <row r="44" spans="2:16" s="26" customFormat="1" ht="13.2" x14ac:dyDescent="0.25">
      <c r="B44" s="70">
        <v>25</v>
      </c>
      <c r="C44" s="72" t="s">
        <v>344</v>
      </c>
      <c r="D44" s="73" t="s">
        <v>299</v>
      </c>
      <c r="E44" s="74" t="s">
        <v>345</v>
      </c>
      <c r="F44" s="75">
        <v>40</v>
      </c>
      <c r="G44" s="74">
        <v>13112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si="2"/>
        <v>40</v>
      </c>
      <c r="P44" s="25">
        <f t="shared" si="3"/>
        <v>13112</v>
      </c>
    </row>
    <row r="45" spans="2:16" s="26" customFormat="1" ht="52.8" x14ac:dyDescent="0.25">
      <c r="B45" s="70">
        <v>26</v>
      </c>
      <c r="C45" s="72" t="s">
        <v>346</v>
      </c>
      <c r="D45" s="73" t="s">
        <v>296</v>
      </c>
      <c r="E45" s="74" t="s">
        <v>347</v>
      </c>
      <c r="F45" s="75">
        <v>150</v>
      </c>
      <c r="G45" s="74">
        <v>29153.980000000003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2"/>
        <v>150</v>
      </c>
      <c r="P45" s="25">
        <f t="shared" si="3"/>
        <v>29153.980000000003</v>
      </c>
    </row>
    <row r="46" spans="2:16" s="17" customFormat="1" ht="13.5" customHeight="1" thickBot="1" x14ac:dyDescent="0.3"/>
    <row r="47" spans="2:16" s="17" customFormat="1" ht="26.25" customHeight="1" x14ac:dyDescent="0.25">
      <c r="B47" s="92" t="s">
        <v>139</v>
      </c>
      <c r="C47" s="95" t="s">
        <v>32</v>
      </c>
      <c r="D47" s="98" t="s">
        <v>141</v>
      </c>
      <c r="E47" s="95" t="s">
        <v>142</v>
      </c>
      <c r="F47" s="95" t="s">
        <v>360</v>
      </c>
      <c r="G47" s="95"/>
      <c r="H47" s="103" t="s">
        <v>146</v>
      </c>
    </row>
    <row r="48" spans="2:16" s="17" customFormat="1" ht="12.75" customHeight="1" x14ac:dyDescent="0.25">
      <c r="B48" s="93"/>
      <c r="C48" s="96"/>
      <c r="D48" s="99"/>
      <c r="E48" s="96"/>
      <c r="F48" s="101" t="s">
        <v>147</v>
      </c>
      <c r="G48" s="101" t="s">
        <v>148</v>
      </c>
      <c r="H48" s="104"/>
    </row>
    <row r="49" spans="2:17" s="17" customFormat="1" ht="13.5" customHeight="1" thickBot="1" x14ac:dyDescent="0.3">
      <c r="B49" s="94"/>
      <c r="C49" s="97"/>
      <c r="D49" s="100"/>
      <c r="E49" s="97"/>
      <c r="F49" s="102"/>
      <c r="G49" s="102"/>
      <c r="H49" s="105"/>
    </row>
    <row r="50" spans="2:17" s="26" customFormat="1" ht="26.4" x14ac:dyDescent="0.25">
      <c r="B50" s="70">
        <v>27</v>
      </c>
      <c r="C50" s="72" t="s">
        <v>348</v>
      </c>
      <c r="D50" s="73" t="s">
        <v>296</v>
      </c>
      <c r="E50" s="74"/>
      <c r="F50" s="75">
        <v>23</v>
      </c>
      <c r="G50" s="74"/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>F50</f>
        <v>23</v>
      </c>
      <c r="P50" s="25">
        <f>G50</f>
        <v>0</v>
      </c>
    </row>
    <row r="51" spans="2:17" s="26" customFormat="1" ht="13.8" thickBot="1" x14ac:dyDescent="0.3">
      <c r="B51" s="70">
        <v>28</v>
      </c>
      <c r="C51" s="72" t="s">
        <v>349</v>
      </c>
      <c r="D51" s="73" t="s">
        <v>296</v>
      </c>
      <c r="E51" s="74" t="s">
        <v>350</v>
      </c>
      <c r="F51" s="75">
        <v>50</v>
      </c>
      <c r="G51" s="74">
        <v>7386.5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>F51</f>
        <v>50</v>
      </c>
      <c r="P51" s="25">
        <f>G51</f>
        <v>7386.5</v>
      </c>
    </row>
    <row r="52" spans="2:17" s="17" customFormat="1" ht="13.8" thickBot="1" x14ac:dyDescent="0.3">
      <c r="B52" s="27"/>
      <c r="C52" s="29"/>
      <c r="D52" s="29"/>
      <c r="E52" s="30"/>
      <c r="F52" s="31">
        <f>SUM(Лист1!O11:O51)</f>
        <v>20134.599999999999</v>
      </c>
      <c r="G52" s="32">
        <f>SUM(Лист1!P11:P51)</f>
        <v>714468.71000000008</v>
      </c>
      <c r="H52" s="33"/>
    </row>
    <row r="53" spans="2:17" s="24" customFormat="1" ht="15" customHeight="1" thickBot="1" x14ac:dyDescent="0.3">
      <c r="B53" s="85" t="s">
        <v>359</v>
      </c>
      <c r="C53" s="21"/>
      <c r="D53" s="21"/>
      <c r="E53" s="21"/>
      <c r="F53" s="22"/>
      <c r="G53" s="21"/>
      <c r="H53" s="23"/>
    </row>
    <row r="54" spans="2:17" s="24" customFormat="1" ht="15" hidden="1" customHeight="1" thickBot="1" x14ac:dyDescent="0.3">
      <c r="B54" s="79"/>
      <c r="C54" s="80"/>
      <c r="D54" s="80"/>
      <c r="E54" s="80"/>
      <c r="F54" s="81"/>
      <c r="G54" s="80"/>
      <c r="H54" s="82"/>
      <c r="Q54" s="24" t="s">
        <v>294</v>
      </c>
    </row>
    <row r="55" spans="2:17" s="26" customFormat="1" ht="52.8" x14ac:dyDescent="0.25">
      <c r="B55" s="70">
        <v>1</v>
      </c>
      <c r="C55" s="72" t="s">
        <v>351</v>
      </c>
      <c r="D55" s="73" t="s">
        <v>296</v>
      </c>
      <c r="E55" s="74" t="s">
        <v>352</v>
      </c>
      <c r="F55" s="75">
        <v>118</v>
      </c>
      <c r="G55" s="74">
        <v>4204.34</v>
      </c>
      <c r="H55" s="76"/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>
        <f t="shared" ref="O55:P58" si="4">F55</f>
        <v>118</v>
      </c>
      <c r="P55" s="25">
        <f t="shared" si="4"/>
        <v>4204.34</v>
      </c>
    </row>
    <row r="56" spans="2:17" s="26" customFormat="1" ht="13.2" x14ac:dyDescent="0.25">
      <c r="B56" s="70">
        <v>2</v>
      </c>
      <c r="C56" s="72" t="s">
        <v>353</v>
      </c>
      <c r="D56" s="73" t="s">
        <v>302</v>
      </c>
      <c r="E56" s="74" t="s">
        <v>354</v>
      </c>
      <c r="F56" s="75">
        <v>51</v>
      </c>
      <c r="G56" s="74">
        <v>23207.550000000003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si="4"/>
        <v>51</v>
      </c>
      <c r="P56" s="25">
        <f t="shared" si="4"/>
        <v>23207.550000000003</v>
      </c>
    </row>
    <row r="57" spans="2:17" s="26" customFormat="1" ht="13.2" x14ac:dyDescent="0.25">
      <c r="B57" s="70">
        <v>3</v>
      </c>
      <c r="C57" s="72" t="s">
        <v>355</v>
      </c>
      <c r="D57" s="73" t="s">
        <v>296</v>
      </c>
      <c r="E57" s="74" t="s">
        <v>356</v>
      </c>
      <c r="F57" s="75">
        <v>10</v>
      </c>
      <c r="G57" s="74">
        <v>468.40000000000003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4"/>
        <v>10</v>
      </c>
      <c r="P57" s="25">
        <f t="shared" si="4"/>
        <v>468.40000000000003</v>
      </c>
    </row>
    <row r="58" spans="2:17" s="26" customFormat="1" ht="27" thickBot="1" x14ac:dyDescent="0.3">
      <c r="B58" s="70">
        <v>4</v>
      </c>
      <c r="C58" s="72" t="s">
        <v>357</v>
      </c>
      <c r="D58" s="73" t="s">
        <v>296</v>
      </c>
      <c r="E58" s="74" t="s">
        <v>356</v>
      </c>
      <c r="F58" s="75">
        <v>1</v>
      </c>
      <c r="G58" s="74">
        <v>46.84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4"/>
        <v>1</v>
      </c>
      <c r="P58" s="25">
        <f t="shared" si="4"/>
        <v>46.84</v>
      </c>
    </row>
    <row r="59" spans="2:17" s="17" customFormat="1" ht="13.8" thickBot="1" x14ac:dyDescent="0.3">
      <c r="B59" s="27"/>
      <c r="C59" s="29"/>
      <c r="D59" s="29"/>
      <c r="E59" s="30"/>
      <c r="F59" s="31">
        <f>SUM(Лист1!O53:O58)</f>
        <v>180</v>
      </c>
      <c r="G59" s="32">
        <f>SUM(Лист1!P53:P58)</f>
        <v>27927.130000000005</v>
      </c>
      <c r="H59" s="33"/>
    </row>
    <row r="60" spans="2:17" s="17" customFormat="1" ht="13.8" thickBot="1" x14ac:dyDescent="0.3">
      <c r="B60" s="35"/>
      <c r="C60" s="29"/>
      <c r="D60" s="29"/>
      <c r="E60" s="30"/>
      <c r="F60" s="31">
        <f>SUM(Лист1!O11:O59)</f>
        <v>20314.599999999999</v>
      </c>
      <c r="G60" s="32">
        <f>SUM(Лист1!P11:P59)</f>
        <v>742395.84000000008</v>
      </c>
      <c r="H60" s="33"/>
    </row>
    <row r="61" spans="2:17" s="17" customFormat="1" ht="13.2" x14ac:dyDescent="0.25"/>
  </sheetData>
  <mergeCells count="26">
    <mergeCell ref="F47:G47"/>
    <mergeCell ref="H47:H49"/>
    <mergeCell ref="F48:F49"/>
    <mergeCell ref="G48:G49"/>
    <mergeCell ref="B47:B49"/>
    <mergeCell ref="C47:C49"/>
    <mergeCell ref="D47:D49"/>
    <mergeCell ref="E47:E49"/>
    <mergeCell ref="F28:G28"/>
    <mergeCell ref="H28:H30"/>
    <mergeCell ref="F29:F30"/>
    <mergeCell ref="G29:G30"/>
    <mergeCell ref="B28:B30"/>
    <mergeCell ref="C28:C30"/>
    <mergeCell ref="D28:D30"/>
    <mergeCell ref="E28:E30"/>
    <mergeCell ref="G12:G13"/>
    <mergeCell ref="E11:E13"/>
    <mergeCell ref="F11:G11"/>
    <mergeCell ref="H11:H13"/>
    <mergeCell ref="F12:F13"/>
    <mergeCell ref="B1:C2"/>
    <mergeCell ref="B3:C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" manualBreakCount="3">
    <brk id="26" max="16383" man="1"/>
    <brk id="45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8"/>
      <c r="B1" s="89"/>
      <c r="C1" s="89"/>
      <c r="M1" s="11" t="s">
        <v>131</v>
      </c>
    </row>
    <row r="2" spans="1:14" s="10" customFormat="1" ht="12.9" customHeight="1" x14ac:dyDescent="0.25">
      <c r="A2" s="90"/>
      <c r="B2" s="90"/>
      <c r="C2" s="9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1" t="s">
        <v>133</v>
      </c>
      <c r="B3" s="91"/>
      <c r="C3" s="91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95" t="s">
        <v>140</v>
      </c>
      <c r="C11" s="95" t="s">
        <v>32</v>
      </c>
      <c r="D11" s="9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103" t="s">
        <v>146</v>
      </c>
    </row>
    <row r="12" spans="1:14" x14ac:dyDescent="0.25">
      <c r="A12" s="93"/>
      <c r="B12" s="96"/>
      <c r="C12" s="96"/>
      <c r="D12" s="99"/>
      <c r="E12" s="96"/>
      <c r="F12" s="96" t="s">
        <v>147</v>
      </c>
      <c r="G12" s="96" t="s">
        <v>148</v>
      </c>
      <c r="H12" s="96" t="s">
        <v>149</v>
      </c>
      <c r="I12" s="96"/>
      <c r="J12" s="106" t="s">
        <v>150</v>
      </c>
      <c r="K12" s="107"/>
      <c r="L12" s="101" t="s">
        <v>147</v>
      </c>
      <c r="M12" s="101" t="s">
        <v>148</v>
      </c>
      <c r="N12" s="104"/>
    </row>
    <row r="13" spans="1:14" ht="13.8" thickBot="1" x14ac:dyDescent="0.3">
      <c r="A13" s="94"/>
      <c r="B13" s="97"/>
      <c r="C13" s="97"/>
      <c r="D13" s="10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102"/>
      <c r="M13" s="102"/>
      <c r="N13" s="10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- 3 -</v>
      </c>
    </row>
    <row r="33" spans="1:14" ht="26.25" customHeight="1" x14ac:dyDescent="0.25">
      <c r="A33" s="92" t="s">
        <v>139</v>
      </c>
      <c r="B33" s="95" t="s">
        <v>140</v>
      </c>
      <c r="C33" s="95" t="str">
        <f>$C$11</f>
        <v>Найменування</v>
      </c>
      <c r="D33" s="98" t="s">
        <v>141</v>
      </c>
      <c r="E33" s="95" t="s">
        <v>142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103" t="s">
        <v>146</v>
      </c>
    </row>
    <row r="34" spans="1:14" ht="12.75" customHeight="1" x14ac:dyDescent="0.25">
      <c r="A34" s="93"/>
      <c r="B34" s="96"/>
      <c r="C34" s="96"/>
      <c r="D34" s="99"/>
      <c r="E34" s="96"/>
      <c r="F34" s="96" t="s">
        <v>147</v>
      </c>
      <c r="G34" s="96" t="s">
        <v>148</v>
      </c>
      <c r="H34" s="96" t="s">
        <v>149</v>
      </c>
      <c r="I34" s="96"/>
      <c r="J34" s="106" t="s">
        <v>150</v>
      </c>
      <c r="K34" s="107"/>
      <c r="L34" s="101" t="s">
        <v>147</v>
      </c>
      <c r="M34" s="101" t="s">
        <v>148</v>
      </c>
      <c r="N34" s="104"/>
    </row>
    <row r="35" spans="1:14" ht="13.5" customHeight="1" thickBot="1" x14ac:dyDescent="0.3">
      <c r="A35" s="94"/>
      <c r="B35" s="97"/>
      <c r="C35" s="97"/>
      <c r="D35" s="10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102"/>
      <c r="M35" s="102"/>
      <c r="N35" s="10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2021-09-10T09:01:09Z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