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Лист1!$A$165:$A$186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E154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E185" i="4"/>
  <c r="C33" i="2"/>
  <c r="L33" i="2"/>
  <c r="H33" i="2"/>
  <c r="F33" i="2"/>
  <c r="H32" i="2"/>
  <c r="E184" i="4" l="1"/>
  <c r="F184" i="4"/>
  <c r="F154" i="4"/>
  <c r="F185" i="4"/>
</calcChain>
</file>

<file path=xl/sharedStrings.xml><?xml version="1.0" encoding="utf-8"?>
<sst xmlns="http://schemas.openxmlformats.org/spreadsheetml/2006/main" count="984" uniqueCount="510">
  <si>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</si>
  <si>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</si>
  <si>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</si>
  <si>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</si>
  <si>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</si>
  <si>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</si>
  <si>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</si>
  <si>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</si>
  <si>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</si>
  <si>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</si>
  <si>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</si>
  <si>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</si>
  <si>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</si>
  <si>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</si>
  <si>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</si>
  <si>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</si>
  <si>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</si>
  <si>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</si>
  <si>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</si>
  <si>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</si>
  <si>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</si>
  <si>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</si>
  <si>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</si>
  <si>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</si>
  <si>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</si>
  <si>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</si>
  <si>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</si>
  <si>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</si>
  <si>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</si>
  <si>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</si>
  <si>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</si>
  <si>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</si>
  <si>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</si>
  <si>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</si>
  <si>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</si>
  <si>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</si>
  <si>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</si>
  <si>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</si>
  <si>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</si>
  <si>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</si>
  <si>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</si>
  <si>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</si>
  <si>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</si>
  <si>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</si>
  <si>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</si>
  <si>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</si>
  <si>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</si>
  <si>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</si>
  <si>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</si>
  <si>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</si>
  <si>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</si>
  <si>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</si>
  <si>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</si>
  <si>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</si>
  <si>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</si>
  <si>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</si>
  <si>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</si>
  <si>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</si>
  <si>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</si>
  <si>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</si>
  <si>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</si>
  <si>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</si>
  <si>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</si>
  <si>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</si>
  <si>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</si>
  <si>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</si>
  <si>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</si>
  <si>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</si>
  <si>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</si>
  <si>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</si>
  <si>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</si>
  <si>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</si>
  <si>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</si>
  <si>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</si>
  <si>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</si>
  <si>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</si>
  <si>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</si>
  <si>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</si>
  <si>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</si>
  <si>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</si>
  <si>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</si>
  <si>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</si>
  <si>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</si>
  <si>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</si>
  <si>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</si>
  <si>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</si>
  <si>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</si>
  <si>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</si>
  <si>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</si>
  <si>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</si>
  <si>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</si>
  <si>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</si>
  <si>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</si>
  <si>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</si>
  <si>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</si>
  <si>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</si>
  <si>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</si>
  <si>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</si>
  <si>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</si>
  <si>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</si>
  <si>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</si>
  <si>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</si>
  <si>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</si>
  <si>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</si>
  <si>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</si>
  <si>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</si>
  <si>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</si>
  <si>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</si>
  <si>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</si>
  <si>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</si>
  <si>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</si>
  <si>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</si>
  <si>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</si>
  <si>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</si>
  <si>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</si>
  <si>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</si>
  <si>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</si>
  <si>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</si>
  <si>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</si>
  <si>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</si>
  <si>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</si>
  <si>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</si>
  <si>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</si>
  <si>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</si>
  <si>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</si>
  <si>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</si>
  <si>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</si>
  <si>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</si>
  <si>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</si>
  <si>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</si>
  <si>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</si>
  <si>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</si>
  <si>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</si>
  <si>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</si>
  <si>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</si>
  <si>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</si>
  <si>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</si>
  <si>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</si>
  <si>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</si>
  <si>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</si>
  <si>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</si>
  <si>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</si>
  <si>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</si>
  <si>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</si>
  <si>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</si>
  <si>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</si>
  <si>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</si>
  <si>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</si>
  <si>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</si>
  <si>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</si>
  <si>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</si>
  <si>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</si>
  <si>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</si>
  <si>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</si>
  <si>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</si>
  <si>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</si>
  <si>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</si>
  <si>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</si>
  <si>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</si>
  <si>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</si>
  <si>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</si>
  <si>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</si>
  <si>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</si>
  <si>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</si>
  <si>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</si>
  <si>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</si>
  <si>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</si>
  <si>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</si>
  <si>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</si>
  <si>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</si>
  <si>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</si>
  <si>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</si>
  <si>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</si>
  <si>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</si>
  <si>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</si>
  <si>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</si>
  <si>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</si>
  <si>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</si>
  <si>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</si>
  <si>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</si>
  <si>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</si>
  <si>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</si>
  <si>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</si>
  <si>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</si>
  <si>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</si>
  <si>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</si>
  <si>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</si>
  <si>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</si>
  <si>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</si>
  <si>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</si>
  <si>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</si>
  <si>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</si>
  <si>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</si>
  <si>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</si>
  <si>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</si>
  <si>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</si>
  <si>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</si>
  <si>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</si>
  <si>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</si>
  <si>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</si>
  <si>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</si>
  <si>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</si>
  <si>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</si>
  <si>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</si>
  <si>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</si>
  <si>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</si>
  <si>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</si>
  <si>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</si>
  <si>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</si>
  <si>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</si>
  <si>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</si>
  <si>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</si>
  <si>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</si>
  <si>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</si>
  <si>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</si>
  <si>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</si>
  <si>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</si>
  <si>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</si>
  <si>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</si>
  <si>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</si>
  <si>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</si>
  <si>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</si>
  <si>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</si>
  <si>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</si>
  <si>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</si>
  <si>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</si>
  <si>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</si>
  <si>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</si>
  <si>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</si>
  <si>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</si>
  <si>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</si>
  <si>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</si>
  <si>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</si>
  <si>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</si>
  <si>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</si>
  <si>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</si>
  <si>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</si>
  <si>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</si>
  <si>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</si>
  <si>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</si>
  <si>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</si>
  <si>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</si>
  <si>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</si>
  <si>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</si>
  <si>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</si>
  <si>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</si>
  <si>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</si>
  <si>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</si>
  <si>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</si>
  <si>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</si>
  <si>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</si>
  <si>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</si>
  <si>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</si>
  <si>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</si>
  <si>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</si>
  <si>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</si>
  <si>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</si>
  <si>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</si>
  <si>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</si>
  <si>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</si>
  <si>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</si>
  <si>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</si>
  <si>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</si>
  <si>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</si>
  <si>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</si>
  <si>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</si>
  <si>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</si>
  <si>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</si>
  <si>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</si>
  <si>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</si>
  <si>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</si>
  <si>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</si>
  <si>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</si>
  <si>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</si>
  <si>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</si>
  <si>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</si>
  <si>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</si>
  <si>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</si>
  <si>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</si>
  <si>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</si>
  <si>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</si>
  <si>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</si>
  <si>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</si>
  <si>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</si>
  <si>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</si>
  <si>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</si>
  <si>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</si>
  <si>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</si>
  <si>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</si>
  <si>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</si>
  <si>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</si>
  <si>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</si>
  <si>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</si>
  <si>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Інфрачервоний термометр(пірометр) </t>
  </si>
  <si>
    <t>шт.</t>
  </si>
  <si>
    <t>1370,74</t>
  </si>
  <si>
    <t xml:space="preserve">Інфулган р-н для інфузій 10 мг/мл по 100мл </t>
  </si>
  <si>
    <t>пляшка</t>
  </si>
  <si>
    <t xml:space="preserve">АЛУВІА таблетки по 200 мг/50мг по120 таб. у флаконі </t>
  </si>
  <si>
    <t>упак</t>
  </si>
  <si>
    <t>1644,55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</si>
  <si>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</si>
  <si>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</si>
  <si>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</si>
  <si>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</si>
  <si>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</si>
  <si>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 xml:space="preserve">Антисептичний засіб для шкіри та поверхонь "Манорм Експерт"5л. </t>
  </si>
  <si>
    <t xml:space="preserve">Антисиптичний засіб (5 л.в каністрі) 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</si>
  <si>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</si>
  <si>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</si>
  <si>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</si>
  <si>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</si>
  <si>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</si>
  <si>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одноразові </t>
  </si>
  <si>
    <t>0,30</t>
  </si>
  <si>
    <t xml:space="preserve">Бахіли поліетиленові (гум) </t>
  </si>
  <si>
    <t>1,34</t>
  </si>
  <si>
    <t xml:space="preserve">Бинт 5*10 см </t>
  </si>
  <si>
    <t xml:space="preserve">Вата 25 гр. </t>
  </si>
  <si>
    <t>2,17</t>
  </si>
  <si>
    <t xml:space="preserve">Дезінфікуючий  засіб "ЕМІ" 5 л </t>
  </si>
  <si>
    <t>л</t>
  </si>
  <si>
    <t xml:space="preserve">Дезінфікуючий  засіб 80 мл. </t>
  </si>
  <si>
    <t xml:space="preserve">Дезінфікуючий  засіб для обробки рук </t>
  </si>
  <si>
    <t xml:space="preserve">Дезінфектор для рук на спиртовій основі,0,4л </t>
  </si>
  <si>
    <t xml:space="preserve">Дезинфікуючий  розчин 250 мл </t>
  </si>
  <si>
    <t>20,97</t>
  </si>
  <si>
    <t xml:space="preserve">Дезинфікуючий  розчин 500 мл </t>
  </si>
  <si>
    <t xml:space="preserve">Декасан розчин 0,2мг/мл по200мл 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</si>
  <si>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</si>
  <si>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</si>
  <si>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</si>
  <si>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</si>
  <si>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</si>
  <si>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</si>
  <si>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Експрес-тест на новий коронавірус 2019 </t>
  </si>
  <si>
    <t xml:space="preserve">Засіб дезінфікуючий"Бланідас гіпохлорид"20л. в каністрах 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</si>
  <si>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</si>
  <si>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</si>
  <si>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</si>
  <si>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</si>
  <si>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</si>
  <si>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</si>
  <si>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 з капюшоном і водостійким покриттям (віва) </t>
  </si>
  <si>
    <t>313,50</t>
  </si>
  <si>
    <t xml:space="preserve">Захисний комбінезон  з капюшоном і водостійким покриттям (оксфорд) </t>
  </si>
  <si>
    <t xml:space="preserve">Захисний комбінезон Giltex </t>
  </si>
  <si>
    <t>627,18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</si>
  <si>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</si>
  <si>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</si>
  <si>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</si>
  <si>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</si>
  <si>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</si>
  <si>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</si>
  <si>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</si>
  <si>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</si>
  <si>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551,61</t>
  </si>
  <si>
    <t xml:space="preserve">Захисний одяг для зон високого ризику 185 см </t>
  </si>
  <si>
    <t>567,68</t>
  </si>
  <si>
    <t xml:space="preserve">Захисний щиток </t>
  </si>
  <si>
    <t>58,94</t>
  </si>
  <si>
    <t xml:space="preserve">Квамател ліофілізат для р-ну д/ін по 20 мг,5фл з 5 амп по 5 мл р-ка </t>
  </si>
  <si>
    <t xml:space="preserve">Комбінезон </t>
  </si>
  <si>
    <t>135,94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</si>
  <si>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</si>
  <si>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</si>
  <si>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</si>
  <si>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</si>
  <si>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</si>
  <si>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</si>
  <si>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</si>
  <si>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</si>
  <si>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</si>
  <si>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</si>
  <si>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</si>
  <si>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</si>
  <si>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</si>
  <si>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</si>
  <si>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</si>
  <si>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 індивідуального захисту </t>
  </si>
  <si>
    <t xml:space="preserve">Костюм біологічного  захисту </t>
  </si>
  <si>
    <t xml:space="preserve">Костюм біологічного  захисту одноразові </t>
  </si>
  <si>
    <t>367,94</t>
  </si>
  <si>
    <t xml:space="preserve">Костюм(комбінезон)ізоляційний захистний </t>
  </si>
  <si>
    <t>511,10</t>
  </si>
  <si>
    <t xml:space="preserve">Латрен розчин для інфузій 0,5мг/мл по 400мл </t>
  </si>
  <si>
    <t>58,85</t>
  </si>
  <si>
    <t xml:space="preserve">Маска Хірургічна </t>
  </si>
  <si>
    <t xml:space="preserve">Маска антибактеріальна </t>
  </si>
  <si>
    <t>5,42</t>
  </si>
  <si>
    <t xml:space="preserve">Маска медична (гум) </t>
  </si>
  <si>
    <t xml:space="preserve">Маска медична по 50 шт.в уп </t>
  </si>
  <si>
    <t xml:space="preserve">МаскиFFP3(3шар) </t>
  </si>
  <si>
    <t xml:space="preserve">Маски№95 </t>
  </si>
  <si>
    <t xml:space="preserve">Медичні захисні окуляри </t>
  </si>
  <si>
    <t>114,90</t>
  </si>
  <si>
    <t xml:space="preserve">Медична захисна маска для обличчя </t>
  </si>
  <si>
    <t>30,41</t>
  </si>
  <si>
    <t xml:space="preserve">Медична маска </t>
  </si>
  <si>
    <t>5,00</t>
  </si>
  <si>
    <t xml:space="preserve">Медичний захисний костюм одноразовий </t>
  </si>
  <si>
    <t>619,68</t>
  </si>
  <si>
    <t xml:space="preserve">Медичний захисний одяг(комбінезон) </t>
  </si>
  <si>
    <t xml:space="preserve">Мезатон р-н д/ін 10 мг/мл по 1 мл №10 в амп. </t>
  </si>
  <si>
    <t>71,35</t>
  </si>
  <si>
    <t xml:space="preserve">Моксимак р-н для інфузій,400 мг/250 мл,по 250 мл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</si>
  <si>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</si>
  <si>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</si>
  <si>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</si>
  <si>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</si>
  <si>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</si>
  <si>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</si>
  <si>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</si>
  <si>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</si>
  <si>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</si>
  <si>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</si>
  <si>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</si>
  <si>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</si>
  <si>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захисні SG -03 закриті,непряма вентиляція,захист від запотівання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</si>
  <si>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</si>
  <si>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</si>
  <si>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</si>
  <si>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</si>
  <si>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</si>
  <si>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</si>
  <si>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</si>
  <si>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</si>
  <si>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Плаквеніл  по 200мг №60 </t>
  </si>
  <si>
    <t>455,05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</si>
  <si>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</si>
  <si>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</si>
  <si>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</si>
  <si>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</si>
  <si>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</si>
  <si>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</si>
  <si>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Бук -3 FFP3, без клапана </t>
  </si>
  <si>
    <t>50,96</t>
  </si>
  <si>
    <t xml:space="preserve">Респіратор Дніпро-2 без клапана </t>
  </si>
  <si>
    <t xml:space="preserve">Респіратор напівмаска складна FFP 2 D </t>
  </si>
  <si>
    <t>55,98</t>
  </si>
  <si>
    <t xml:space="preserve">Респіратори 203 FFP2 </t>
  </si>
  <si>
    <t>44,40</t>
  </si>
  <si>
    <t xml:space="preserve">Респіратори, FFP2 </t>
  </si>
  <si>
    <t>49,39</t>
  </si>
  <si>
    <t xml:space="preserve">Рукавички </t>
  </si>
  <si>
    <t>3,50</t>
  </si>
  <si>
    <t xml:space="preserve">Рукавички  нітрилові, нетальковані з довгим манжетом </t>
  </si>
  <si>
    <t>8,97</t>
  </si>
  <si>
    <t xml:space="preserve">Рукавички медичні </t>
  </si>
  <si>
    <t>2,02</t>
  </si>
  <si>
    <t xml:space="preserve">Рукавички нітрилові оглядові  н/ст.н/прип. </t>
  </si>
  <si>
    <t>3,40</t>
  </si>
  <si>
    <t xml:space="preserve">Рукавички оглядові латексні </t>
  </si>
  <si>
    <t>7,16</t>
  </si>
  <si>
    <t xml:space="preserve">Рукавички оглядові латексні н/ст.з пудрою </t>
  </si>
  <si>
    <t xml:space="preserve">Рукавички оглядові латексні н/ст.н/прип. </t>
  </si>
  <si>
    <t>6,47</t>
  </si>
  <si>
    <t xml:space="preserve">Рукавички хірургічні </t>
  </si>
  <si>
    <t>13,30</t>
  </si>
  <si>
    <t xml:space="preserve">Санітайзер  для поверхонь 5 л </t>
  </si>
  <si>
    <t xml:space="preserve">Серветки вологі </t>
  </si>
  <si>
    <t>9,50</t>
  </si>
  <si>
    <t xml:space="preserve">Термометри </t>
  </si>
  <si>
    <t xml:space="preserve">Термометри безконтактні </t>
  </si>
  <si>
    <t xml:space="preserve">Тести COVID- №20 </t>
  </si>
  <si>
    <t xml:space="preserve">Тести COVID- №40 </t>
  </si>
  <si>
    <t xml:space="preserve">Тресіба Флекстач,3 мл №5 </t>
  </si>
  <si>
    <t xml:space="preserve">Халат ізоляційний </t>
  </si>
  <si>
    <t xml:space="preserve">Халат хірургічний </t>
  </si>
  <si>
    <t xml:space="preserve">Швидкий тест №1 для виявлення антитіл до ВІЛ (н.223 від 26.05.20.) </t>
  </si>
  <si>
    <t>13,75</t>
  </si>
  <si>
    <t xml:space="preserve">Шприц 5мл трьохкомпонентний </t>
  </si>
  <si>
    <t>2,63</t>
  </si>
  <si>
    <t xml:space="preserve">Шприц ін"єкційний 10.0 мл </t>
  </si>
  <si>
    <t>1,50</t>
  </si>
  <si>
    <t xml:space="preserve">Шприц ін"єкційний 5,0 мл </t>
  </si>
  <si>
    <t>1,05</t>
  </si>
  <si>
    <t xml:space="preserve">Шприц-ручка  НовоПен 4(срібляста) </t>
  </si>
  <si>
    <t xml:space="preserve">Юлайзер великий набір </t>
  </si>
  <si>
    <t>147,73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</si>
  <si>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</si>
  <si>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</si>
  <si>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Захисний костюм  типу 4 STUMP </t>
  </si>
  <si>
    <t>560,42</t>
  </si>
  <si>
    <t xml:space="preserve">Костюм №20 </t>
  </si>
  <si>
    <t>299,47</t>
  </si>
  <si>
    <t xml:space="preserve">Медичний респіратор №95 №1800 </t>
  </si>
  <si>
    <t>35,63</t>
  </si>
  <si>
    <t xml:space="preserve">Окуляри захистні прозорі </t>
  </si>
  <si>
    <t xml:space="preserve">Респіратор медичний  №95 </t>
  </si>
  <si>
    <t>72,60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</si>
  <si>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</si>
  <si>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</si>
  <si>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</si>
  <si>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 xml:space="preserve">Трубка ендотрахеальна № 7,0 </t>
  </si>
  <si>
    <t>54,47</t>
  </si>
  <si>
    <t xml:space="preserve">Трубка ендотрахеальна № 7,0 з манжетою і портом </t>
  </si>
  <si>
    <t xml:space="preserve">Трубка ендотрахеальна № 7,0 з манжнтою і портом кисню. </t>
  </si>
  <si>
    <t xml:space="preserve">Трубка ендотрахеальна № 7,5 з портом  і манжетою. </t>
  </si>
  <si>
    <t>51,46</t>
  </si>
  <si>
    <t xml:space="preserve">Трубка ендотрахеальна № 8,0 </t>
  </si>
  <si>
    <t>45,77</t>
  </si>
  <si>
    <t xml:space="preserve">Трубка ендотрахеальна № 8,0 з манжетою і портом </t>
  </si>
  <si>
    <t xml:space="preserve">Трубка ендотрахеальна № 8,5 з манжетою і портом </t>
  </si>
  <si>
    <t>36,06</t>
  </si>
  <si>
    <t>Черкаська обласна лікарня</t>
  </si>
  <si>
    <t xml:space="preserve">202СКЛ </t>
  </si>
  <si>
    <t>Залишок
на 14.07.2020</t>
  </si>
  <si>
    <t xml:space="preserve">202СКЛ  </t>
  </si>
  <si>
    <t>Залишки медикаментів та виробів медичного призначення, 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</si>
</sst>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509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505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6" t="s">
        <v>139</v>
      </c>
      <c r="B5" s="89" t="s">
        <v>32</v>
      </c>
      <c r="C5" s="92" t="s">
        <v>141</v>
      </c>
      <c r="D5" s="89" t="s">
        <v>142</v>
      </c>
      <c r="E5" s="89" t="s">
        <v>507</v>
      </c>
      <c r="F5" s="89"/>
      <c r="G5" s="97" t="s">
        <v>146</v>
      </c>
    </row>
    <row r="6" spans="1:16" s="17" customFormat="1" ht="13.2" x14ac:dyDescent="0.25">
      <c r="A6" s="87"/>
      <c r="B6" s="90"/>
      <c r="C6" s="93"/>
      <c r="D6" s="90"/>
      <c r="E6" s="95" t="s">
        <v>147</v>
      </c>
      <c r="F6" s="95" t="s">
        <v>148</v>
      </c>
      <c r="G6" s="98"/>
    </row>
    <row r="7" spans="1:16" s="17" customFormat="1" ht="13.8" thickBot="1" x14ac:dyDescent="0.3">
      <c r="A7" s="88"/>
      <c r="B7" s="91"/>
      <c r="C7" s="94"/>
      <c r="D7" s="91"/>
      <c r="E7" s="96"/>
      <c r="F7" s="96"/>
      <c r="G7" s="99"/>
    </row>
    <row r="8" spans="1:16" s="24" customFormat="1" ht="15" customHeight="1" thickBot="1" x14ac:dyDescent="0.3">
      <c r="A8" s="85" t="s">
        <v>506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292</v>
      </c>
    </row>
    <row r="10" spans="1:16" s="26" customFormat="1" ht="26.4" x14ac:dyDescent="0.25">
      <c r="A10" s="70">
        <v>1</v>
      </c>
      <c r="B10" s="72" t="s">
        <v>293</v>
      </c>
      <c r="C10" s="73" t="s">
        <v>294</v>
      </c>
      <c r="D10" s="74" t="s">
        <v>295</v>
      </c>
      <c r="E10" s="75">
        <v>40</v>
      </c>
      <c r="F10" s="74">
        <v>54829.440000000002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3" si="0">E10</f>
        <v>40</v>
      </c>
      <c r="O10" s="25">
        <f t="shared" ref="O10:O23" si="1">F10</f>
        <v>54829.440000000002</v>
      </c>
    </row>
    <row r="11" spans="1:16" s="26" customFormat="1" ht="26.4" x14ac:dyDescent="0.25">
      <c r="A11" s="70">
        <v>2</v>
      </c>
      <c r="B11" s="72" t="s">
        <v>296</v>
      </c>
      <c r="C11" s="73" t="s">
        <v>297</v>
      </c>
      <c r="D11" s="74">
        <v>110</v>
      </c>
      <c r="E11" s="75">
        <v>43</v>
      </c>
      <c r="F11" s="74">
        <v>4730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43</v>
      </c>
      <c r="O11" s="25">
        <f t="shared" si="1"/>
        <v>4730</v>
      </c>
    </row>
    <row r="12" spans="1:16" s="26" customFormat="1" ht="26.4" x14ac:dyDescent="0.25">
      <c r="A12" s="70">
        <v>3</v>
      </c>
      <c r="B12" s="72" t="s">
        <v>298</v>
      </c>
      <c r="C12" s="73" t="s">
        <v>299</v>
      </c>
      <c r="D12" s="74" t="s">
        <v>300</v>
      </c>
      <c r="E12" s="75">
        <v>5</v>
      </c>
      <c r="F12" s="74">
        <v>8222.74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</v>
      </c>
      <c r="O12" s="25">
        <f t="shared" si="1"/>
        <v>8222.74</v>
      </c>
    </row>
    <row r="13" spans="1:16" s="26" customFormat="1" ht="13.2" x14ac:dyDescent="0.25">
      <c r="A13" s="70">
        <v>4</v>
      </c>
      <c r="B13" s="72" t="s">
        <v>301</v>
      </c>
      <c r="C13" s="73" t="s">
        <v>302</v>
      </c>
      <c r="D13" s="74" t="s">
        <v>303</v>
      </c>
      <c r="E13" s="75">
        <v>3</v>
      </c>
      <c r="F13" s="74">
        <v>5449.09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</v>
      </c>
      <c r="O13" s="25">
        <f t="shared" si="1"/>
        <v>5449.09</v>
      </c>
    </row>
    <row r="14" spans="1:16" s="26" customFormat="1" ht="39.6" x14ac:dyDescent="0.25">
      <c r="A14" s="70">
        <v>5</v>
      </c>
      <c r="B14" s="72" t="s">
        <v>304</v>
      </c>
      <c r="C14" s="73" t="s">
        <v>302</v>
      </c>
      <c r="D14" s="74">
        <v>545</v>
      </c>
      <c r="E14" s="75">
        <v>2</v>
      </c>
      <c r="F14" s="74">
        <v>1090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</v>
      </c>
      <c r="O14" s="25">
        <f t="shared" si="1"/>
        <v>1090</v>
      </c>
    </row>
    <row r="15" spans="1:16" s="26" customFormat="1" ht="13.2" x14ac:dyDescent="0.25">
      <c r="A15" s="70">
        <v>6</v>
      </c>
      <c r="B15" s="72" t="s">
        <v>305</v>
      </c>
      <c r="C15" s="73" t="s">
        <v>294</v>
      </c>
      <c r="D15" s="74">
        <v>295</v>
      </c>
      <c r="E15" s="75">
        <v>8</v>
      </c>
      <c r="F15" s="74">
        <v>2360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</v>
      </c>
      <c r="O15" s="25">
        <f t="shared" si="1"/>
        <v>2360</v>
      </c>
    </row>
    <row r="16" spans="1:16" s="26" customFormat="1" ht="39.6" x14ac:dyDescent="0.25">
      <c r="A16" s="70">
        <v>7</v>
      </c>
      <c r="B16" s="72" t="s">
        <v>306</v>
      </c>
      <c r="C16" s="73" t="s">
        <v>302</v>
      </c>
      <c r="D16" s="74">
        <v>400</v>
      </c>
      <c r="E16" s="75">
        <v>2</v>
      </c>
      <c r="F16" s="74">
        <v>800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800</v>
      </c>
    </row>
    <row r="17" spans="1:15" s="26" customFormat="1" ht="26.4" x14ac:dyDescent="0.25">
      <c r="A17" s="70">
        <v>8</v>
      </c>
      <c r="B17" s="72" t="s">
        <v>307</v>
      </c>
      <c r="C17" s="73" t="s">
        <v>302</v>
      </c>
      <c r="D17" s="74">
        <v>400</v>
      </c>
      <c r="E17" s="75">
        <v>6</v>
      </c>
      <c r="F17" s="74">
        <v>2400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6</v>
      </c>
      <c r="O17" s="25">
        <f t="shared" si="1"/>
        <v>2400</v>
      </c>
    </row>
    <row r="18" spans="1:15" s="26" customFormat="1" ht="26.4" x14ac:dyDescent="0.25">
      <c r="A18" s="70">
        <v>9</v>
      </c>
      <c r="B18" s="72" t="s">
        <v>308</v>
      </c>
      <c r="C18" s="73" t="s">
        <v>299</v>
      </c>
      <c r="D18" s="74" t="s">
        <v>309</v>
      </c>
      <c r="E18" s="75">
        <v>20</v>
      </c>
      <c r="F18" s="74">
        <v>3730.8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20</v>
      </c>
      <c r="O18" s="25">
        <f t="shared" si="1"/>
        <v>3730.8</v>
      </c>
    </row>
    <row r="19" spans="1:15" s="26" customFormat="1" ht="13.2" x14ac:dyDescent="0.25">
      <c r="A19" s="70">
        <v>10</v>
      </c>
      <c r="B19" s="72" t="s">
        <v>310</v>
      </c>
      <c r="C19" s="73" t="s">
        <v>311</v>
      </c>
      <c r="D19" s="74" t="s">
        <v>312</v>
      </c>
      <c r="E19" s="75">
        <v>5890</v>
      </c>
      <c r="F19" s="74">
        <v>7275.4800000000005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5890</v>
      </c>
      <c r="O19" s="25">
        <f t="shared" si="1"/>
        <v>7275.4800000000005</v>
      </c>
    </row>
    <row r="20" spans="1:15" s="26" customFormat="1" ht="13.2" x14ac:dyDescent="0.25">
      <c r="A20" s="70">
        <v>11</v>
      </c>
      <c r="B20" s="72" t="s">
        <v>310</v>
      </c>
      <c r="C20" s="73" t="s">
        <v>294</v>
      </c>
      <c r="D20" s="74">
        <v>1</v>
      </c>
      <c r="E20" s="75">
        <v>1200</v>
      </c>
      <c r="F20" s="74">
        <v>1200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1200</v>
      </c>
      <c r="O20" s="25">
        <f t="shared" si="1"/>
        <v>1200</v>
      </c>
    </row>
    <row r="21" spans="1:15" s="26" customFormat="1" ht="13.2" x14ac:dyDescent="0.25">
      <c r="A21" s="70">
        <v>12</v>
      </c>
      <c r="B21" s="72" t="s">
        <v>313</v>
      </c>
      <c r="C21" s="73" t="s">
        <v>294</v>
      </c>
      <c r="D21" s="74" t="s">
        <v>314</v>
      </c>
      <c r="E21" s="75">
        <v>1400</v>
      </c>
      <c r="F21" s="74">
        <v>420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1400</v>
      </c>
      <c r="O21" s="25">
        <f t="shared" si="1"/>
        <v>420</v>
      </c>
    </row>
    <row r="22" spans="1:15" s="26" customFormat="1" ht="13.2" x14ac:dyDescent="0.25">
      <c r="A22" s="70">
        <v>13</v>
      </c>
      <c r="B22" s="72" t="s">
        <v>315</v>
      </c>
      <c r="C22" s="73" t="s">
        <v>311</v>
      </c>
      <c r="D22" s="74" t="s">
        <v>316</v>
      </c>
      <c r="E22" s="75">
        <v>100</v>
      </c>
      <c r="F22" s="74">
        <v>133.73000000000002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100</v>
      </c>
      <c r="O22" s="25">
        <f t="shared" si="1"/>
        <v>133.73000000000002</v>
      </c>
    </row>
    <row r="23" spans="1:15" s="26" customFormat="1" ht="13.2" x14ac:dyDescent="0.25">
      <c r="A23" s="70">
        <v>14</v>
      </c>
      <c r="B23" s="72" t="s">
        <v>317</v>
      </c>
      <c r="C23" s="73" t="s">
        <v>294</v>
      </c>
      <c r="D23" s="74">
        <v>3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0</v>
      </c>
      <c r="O23" s="25">
        <f t="shared" si="1"/>
        <v>0</v>
      </c>
    </row>
    <row r="24" spans="1:15" s="17" customFormat="1" ht="13.5" customHeight="1" thickBot="1" x14ac:dyDescent="0.3"/>
    <row r="25" spans="1:15" s="17" customFormat="1" ht="26.25" customHeight="1" x14ac:dyDescent="0.25">
      <c r="A25" s="86" t="s">
        <v>139</v>
      </c>
      <c r="B25" s="89" t="s">
        <v>32</v>
      </c>
      <c r="C25" s="92" t="s">
        <v>141</v>
      </c>
      <c r="D25" s="89" t="s">
        <v>142</v>
      </c>
      <c r="E25" s="89" t="s">
        <v>507</v>
      </c>
      <c r="F25" s="89"/>
      <c r="G25" s="97" t="s">
        <v>146</v>
      </c>
    </row>
    <row r="26" spans="1:15" s="17" customFormat="1" ht="12.75" customHeight="1" x14ac:dyDescent="0.25">
      <c r="A26" s="87"/>
      <c r="B26" s="90"/>
      <c r="C26" s="93"/>
      <c r="D26" s="90"/>
      <c r="E26" s="95" t="s">
        <v>147</v>
      </c>
      <c r="F26" s="95" t="s">
        <v>148</v>
      </c>
      <c r="G26" s="98"/>
    </row>
    <row r="27" spans="1:15" s="17" customFormat="1" ht="13.5" customHeight="1" thickBot="1" x14ac:dyDescent="0.3">
      <c r="A27" s="88"/>
      <c r="B27" s="91"/>
      <c r="C27" s="94"/>
      <c r="D27" s="91"/>
      <c r="E27" s="96"/>
      <c r="F27" s="96"/>
      <c r="G27" s="99"/>
    </row>
    <row r="28" spans="1:15" s="26" customFormat="1" ht="13.2" x14ac:dyDescent="0.25">
      <c r="A28" s="70">
        <v>15</v>
      </c>
      <c r="B28" s="72" t="s">
        <v>318</v>
      </c>
      <c r="C28" s="73" t="s">
        <v>294</v>
      </c>
      <c r="D28" s="74" t="s">
        <v>319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6" si="2">E28</f>
        <v>0</v>
      </c>
      <c r="O28" s="25">
        <f t="shared" ref="O28:O46" si="3">F28</f>
        <v>0</v>
      </c>
    </row>
    <row r="29" spans="1:15" s="26" customFormat="1" ht="13.2" x14ac:dyDescent="0.25">
      <c r="A29" s="70">
        <v>16</v>
      </c>
      <c r="B29" s="72" t="s">
        <v>320</v>
      </c>
      <c r="C29" s="73" t="s">
        <v>321</v>
      </c>
      <c r="D29" s="74">
        <v>250</v>
      </c>
      <c r="E29" s="75">
        <v>7</v>
      </c>
      <c r="F29" s="74">
        <v>1750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7</v>
      </c>
      <c r="O29" s="25">
        <f t="shared" si="3"/>
        <v>1750</v>
      </c>
    </row>
    <row r="30" spans="1:15" s="26" customFormat="1" ht="13.2" x14ac:dyDescent="0.25">
      <c r="A30" s="70">
        <v>17</v>
      </c>
      <c r="B30" s="72" t="s">
        <v>322</v>
      </c>
      <c r="C30" s="73" t="s">
        <v>294</v>
      </c>
      <c r="D30" s="74">
        <v>30</v>
      </c>
      <c r="E30" s="75">
        <v>111</v>
      </c>
      <c r="F30" s="74">
        <v>3330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111</v>
      </c>
      <c r="O30" s="25">
        <f t="shared" si="3"/>
        <v>3330</v>
      </c>
    </row>
    <row r="31" spans="1:15" s="26" customFormat="1" ht="26.4" x14ac:dyDescent="0.25">
      <c r="A31" s="70">
        <v>18</v>
      </c>
      <c r="B31" s="72" t="s">
        <v>323</v>
      </c>
      <c r="C31" s="73" t="s">
        <v>294</v>
      </c>
      <c r="D31" s="74">
        <v>450</v>
      </c>
      <c r="E31" s="75">
        <v>40</v>
      </c>
      <c r="F31" s="74">
        <v>18000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40</v>
      </c>
      <c r="O31" s="25">
        <f t="shared" si="3"/>
        <v>18000</v>
      </c>
    </row>
    <row r="32" spans="1:15" s="26" customFormat="1" ht="26.4" x14ac:dyDescent="0.25">
      <c r="A32" s="70">
        <v>19</v>
      </c>
      <c r="B32" s="72" t="s">
        <v>324</v>
      </c>
      <c r="C32" s="73" t="s">
        <v>294</v>
      </c>
      <c r="D32" s="74">
        <v>25</v>
      </c>
      <c r="E32" s="75">
        <v>400</v>
      </c>
      <c r="F32" s="74">
        <v>10000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400</v>
      </c>
      <c r="O32" s="25">
        <f t="shared" si="3"/>
        <v>10000</v>
      </c>
    </row>
    <row r="33" spans="1:15" s="26" customFormat="1" ht="13.2" x14ac:dyDescent="0.25">
      <c r="A33" s="70">
        <v>20</v>
      </c>
      <c r="B33" s="72" t="s">
        <v>325</v>
      </c>
      <c r="C33" s="73" t="s">
        <v>294</v>
      </c>
      <c r="D33" s="74" t="s">
        <v>326</v>
      </c>
      <c r="E33" s="75">
        <v>15</v>
      </c>
      <c r="F33" s="74">
        <v>314.48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</v>
      </c>
      <c r="O33" s="25">
        <f t="shared" si="3"/>
        <v>314.48</v>
      </c>
    </row>
    <row r="34" spans="1:15" s="26" customFormat="1" ht="13.2" x14ac:dyDescent="0.25">
      <c r="A34" s="70">
        <v>21</v>
      </c>
      <c r="B34" s="72" t="s">
        <v>327</v>
      </c>
      <c r="C34" s="73" t="s">
        <v>294</v>
      </c>
      <c r="D34" s="74">
        <v>50</v>
      </c>
      <c r="E34" s="75">
        <v>220</v>
      </c>
      <c r="F34" s="74">
        <v>11000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220</v>
      </c>
      <c r="O34" s="25">
        <f t="shared" si="3"/>
        <v>11000</v>
      </c>
    </row>
    <row r="35" spans="1:15" s="26" customFormat="1" ht="13.2" x14ac:dyDescent="0.25">
      <c r="A35" s="70">
        <v>22</v>
      </c>
      <c r="B35" s="72" t="s">
        <v>328</v>
      </c>
      <c r="C35" s="73" t="s">
        <v>297</v>
      </c>
      <c r="D35" s="74" t="s">
        <v>329</v>
      </c>
      <c r="E35" s="75">
        <v>240</v>
      </c>
      <c r="F35" s="74">
        <v>24160.800000000003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240</v>
      </c>
      <c r="O35" s="25">
        <f t="shared" si="3"/>
        <v>24160.800000000003</v>
      </c>
    </row>
    <row r="36" spans="1:15" s="26" customFormat="1" ht="13.2" x14ac:dyDescent="0.25">
      <c r="A36" s="70">
        <v>23</v>
      </c>
      <c r="B36" s="72" t="s">
        <v>330</v>
      </c>
      <c r="C36" s="73" t="s">
        <v>294</v>
      </c>
      <c r="D36" s="74" t="s">
        <v>331</v>
      </c>
      <c r="E36" s="75">
        <v>265</v>
      </c>
      <c r="F36" s="74">
        <v>20537.5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265</v>
      </c>
      <c r="O36" s="25">
        <f t="shared" si="3"/>
        <v>20537.5</v>
      </c>
    </row>
    <row r="37" spans="1:15" s="26" customFormat="1" ht="13.2" x14ac:dyDescent="0.25">
      <c r="A37" s="70">
        <v>24</v>
      </c>
      <c r="B37" s="72" t="s">
        <v>332</v>
      </c>
      <c r="C37" s="73" t="s">
        <v>294</v>
      </c>
      <c r="D37" s="74" t="s">
        <v>333</v>
      </c>
      <c r="E37" s="75">
        <v>100</v>
      </c>
      <c r="F37" s="74">
        <v>26509.25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100</v>
      </c>
      <c r="O37" s="25">
        <f t="shared" si="3"/>
        <v>26509.25</v>
      </c>
    </row>
    <row r="38" spans="1:15" s="26" customFormat="1" ht="13.2" x14ac:dyDescent="0.25">
      <c r="A38" s="70">
        <v>25</v>
      </c>
      <c r="B38" s="72" t="s">
        <v>334</v>
      </c>
      <c r="C38" s="73" t="s">
        <v>294</v>
      </c>
      <c r="D38" s="74">
        <v>10</v>
      </c>
      <c r="E38" s="75">
        <v>2049</v>
      </c>
      <c r="F38" s="74">
        <v>20490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2049</v>
      </c>
      <c r="O38" s="25">
        <f t="shared" si="3"/>
        <v>20490</v>
      </c>
    </row>
    <row r="39" spans="1:15" s="26" customFormat="1" ht="26.4" x14ac:dyDescent="0.25">
      <c r="A39" s="70">
        <v>26</v>
      </c>
      <c r="B39" s="72" t="s">
        <v>335</v>
      </c>
      <c r="C39" s="73" t="s">
        <v>294</v>
      </c>
      <c r="D39" s="74">
        <v>350</v>
      </c>
      <c r="E39" s="75">
        <v>150</v>
      </c>
      <c r="F39" s="74">
        <v>52500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150</v>
      </c>
      <c r="O39" s="25">
        <f t="shared" si="3"/>
        <v>52500</v>
      </c>
    </row>
    <row r="40" spans="1:15" s="26" customFormat="1" ht="26.4" x14ac:dyDescent="0.25">
      <c r="A40" s="70">
        <v>27</v>
      </c>
      <c r="B40" s="72" t="s">
        <v>336</v>
      </c>
      <c r="C40" s="73" t="s">
        <v>294</v>
      </c>
      <c r="D40" s="74">
        <v>400</v>
      </c>
      <c r="E40" s="75">
        <v>1</v>
      </c>
      <c r="F40" s="74">
        <v>400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</v>
      </c>
      <c r="O40" s="25">
        <f t="shared" si="3"/>
        <v>400</v>
      </c>
    </row>
    <row r="41" spans="1:15" s="26" customFormat="1" ht="26.4" x14ac:dyDescent="0.25">
      <c r="A41" s="70">
        <v>28</v>
      </c>
      <c r="B41" s="72" t="s">
        <v>337</v>
      </c>
      <c r="C41" s="73" t="s">
        <v>294</v>
      </c>
      <c r="D41" s="74">
        <v>550</v>
      </c>
      <c r="E41" s="75">
        <v>2</v>
      </c>
      <c r="F41" s="74">
        <v>1100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</v>
      </c>
      <c r="O41" s="25">
        <f t="shared" si="3"/>
        <v>1100</v>
      </c>
    </row>
    <row r="42" spans="1:15" s="26" customFormat="1" ht="26.4" x14ac:dyDescent="0.25">
      <c r="A42" s="70">
        <v>29</v>
      </c>
      <c r="B42" s="72" t="s">
        <v>338</v>
      </c>
      <c r="C42" s="73" t="s">
        <v>294</v>
      </c>
      <c r="D42" s="74">
        <v>900</v>
      </c>
      <c r="E42" s="75">
        <v>1</v>
      </c>
      <c r="F42" s="74">
        <v>900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</v>
      </c>
      <c r="O42" s="25">
        <f t="shared" si="3"/>
        <v>900</v>
      </c>
    </row>
    <row r="43" spans="1:15" s="26" customFormat="1" ht="13.2" x14ac:dyDescent="0.25">
      <c r="A43" s="70">
        <v>30</v>
      </c>
      <c r="B43" s="72" t="s">
        <v>339</v>
      </c>
      <c r="C43" s="73" t="s">
        <v>294</v>
      </c>
      <c r="D43" s="74" t="s">
        <v>340</v>
      </c>
      <c r="E43" s="75">
        <v>121</v>
      </c>
      <c r="F43" s="74">
        <v>11436.01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121</v>
      </c>
      <c r="O43" s="25">
        <f t="shared" si="3"/>
        <v>11436.01</v>
      </c>
    </row>
    <row r="44" spans="1:15" s="26" customFormat="1" ht="13.2" x14ac:dyDescent="0.25">
      <c r="A44" s="70">
        <v>31</v>
      </c>
      <c r="B44" s="72" t="s">
        <v>339</v>
      </c>
      <c r="C44" s="73" t="s">
        <v>294</v>
      </c>
      <c r="D44" s="74">
        <v>51</v>
      </c>
      <c r="E44" s="75">
        <v>900</v>
      </c>
      <c r="F44" s="74">
        <v>45900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900</v>
      </c>
      <c r="O44" s="25">
        <f t="shared" si="3"/>
        <v>45900</v>
      </c>
    </row>
    <row r="45" spans="1:15" s="26" customFormat="1" ht="13.2" x14ac:dyDescent="0.25">
      <c r="A45" s="70">
        <v>32</v>
      </c>
      <c r="B45" s="72" t="s">
        <v>341</v>
      </c>
      <c r="C45" s="73" t="s">
        <v>294</v>
      </c>
      <c r="D45" s="74">
        <v>20</v>
      </c>
      <c r="E45" s="75">
        <v>87</v>
      </c>
      <c r="F45" s="74">
        <v>1740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87</v>
      </c>
      <c r="O45" s="25">
        <f t="shared" si="3"/>
        <v>1740</v>
      </c>
    </row>
    <row r="46" spans="1:15" s="26" customFormat="1" ht="13.2" x14ac:dyDescent="0.25">
      <c r="A46" s="70">
        <v>33</v>
      </c>
      <c r="B46" s="72" t="s">
        <v>342</v>
      </c>
      <c r="C46" s="73" t="s">
        <v>294</v>
      </c>
      <c r="D46" s="74">
        <v>240</v>
      </c>
      <c r="E46" s="75">
        <v>242</v>
      </c>
      <c r="F46" s="74">
        <v>58080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242</v>
      </c>
      <c r="O46" s="25">
        <f t="shared" si="3"/>
        <v>58080</v>
      </c>
    </row>
    <row r="47" spans="1:15" s="17" customFormat="1" ht="13.5" customHeight="1" thickBot="1" x14ac:dyDescent="0.3"/>
    <row r="48" spans="1:15" s="17" customFormat="1" ht="26.25" customHeight="1" x14ac:dyDescent="0.25">
      <c r="A48" s="86" t="s">
        <v>139</v>
      </c>
      <c r="B48" s="89" t="s">
        <v>32</v>
      </c>
      <c r="C48" s="92" t="s">
        <v>141</v>
      </c>
      <c r="D48" s="89" t="s">
        <v>142</v>
      </c>
      <c r="E48" s="89" t="s">
        <v>507</v>
      </c>
      <c r="F48" s="89"/>
      <c r="G48" s="97" t="s">
        <v>146</v>
      </c>
    </row>
    <row r="49" spans="1:15" s="17" customFormat="1" ht="12.75" customHeight="1" x14ac:dyDescent="0.25">
      <c r="A49" s="87"/>
      <c r="B49" s="90"/>
      <c r="C49" s="93"/>
      <c r="D49" s="90"/>
      <c r="E49" s="95" t="s">
        <v>147</v>
      </c>
      <c r="F49" s="95" t="s">
        <v>148</v>
      </c>
      <c r="G49" s="98"/>
    </row>
    <row r="50" spans="1:15" s="17" customFormat="1" ht="13.5" customHeight="1" thickBot="1" x14ac:dyDescent="0.3">
      <c r="A50" s="88"/>
      <c r="B50" s="91"/>
      <c r="C50" s="94"/>
      <c r="D50" s="91"/>
      <c r="E50" s="96"/>
      <c r="F50" s="96"/>
      <c r="G50" s="99"/>
    </row>
    <row r="51" spans="1:15" s="26" customFormat="1" ht="39.6" x14ac:dyDescent="0.25">
      <c r="A51" s="70">
        <v>34</v>
      </c>
      <c r="B51" s="72" t="s">
        <v>343</v>
      </c>
      <c r="C51" s="73" t="s">
        <v>294</v>
      </c>
      <c r="D51" s="74" t="s">
        <v>344</v>
      </c>
      <c r="E51" s="75">
        <v>20</v>
      </c>
      <c r="F51" s="74">
        <v>6270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66" si="4">E51</f>
        <v>20</v>
      </c>
      <c r="O51" s="25">
        <f t="shared" ref="O51:O66" si="5">F51</f>
        <v>6270</v>
      </c>
    </row>
    <row r="52" spans="1:15" s="26" customFormat="1" ht="39.6" x14ac:dyDescent="0.25">
      <c r="A52" s="70">
        <v>35</v>
      </c>
      <c r="B52" s="72" t="s">
        <v>345</v>
      </c>
      <c r="C52" s="73" t="s">
        <v>294</v>
      </c>
      <c r="D52" s="74">
        <v>251</v>
      </c>
      <c r="E52" s="75">
        <v>20</v>
      </c>
      <c r="F52" s="74">
        <v>5020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</v>
      </c>
      <c r="O52" s="25">
        <f t="shared" si="5"/>
        <v>5020</v>
      </c>
    </row>
    <row r="53" spans="1:15" s="26" customFormat="1" ht="13.2" x14ac:dyDescent="0.25">
      <c r="A53" s="70">
        <v>36</v>
      </c>
      <c r="B53" s="72" t="s">
        <v>346</v>
      </c>
      <c r="C53" s="73" t="s">
        <v>294</v>
      </c>
      <c r="D53" s="74" t="s">
        <v>347</v>
      </c>
      <c r="E53" s="75">
        <v>196</v>
      </c>
      <c r="F53" s="74">
        <v>122927.28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196</v>
      </c>
      <c r="O53" s="25">
        <f t="shared" si="5"/>
        <v>122927.28</v>
      </c>
    </row>
    <row r="54" spans="1:15" s="26" customFormat="1" ht="26.4" x14ac:dyDescent="0.25">
      <c r="A54" s="70">
        <v>37</v>
      </c>
      <c r="B54" s="72" t="s">
        <v>348</v>
      </c>
      <c r="C54" s="73" t="s">
        <v>294</v>
      </c>
      <c r="D54" s="74">
        <v>70</v>
      </c>
      <c r="E54" s="75">
        <v>59</v>
      </c>
      <c r="F54" s="74">
        <v>4130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59</v>
      </c>
      <c r="O54" s="25">
        <f t="shared" si="5"/>
        <v>4130</v>
      </c>
    </row>
    <row r="55" spans="1:15" s="26" customFormat="1" ht="26.4" x14ac:dyDescent="0.25">
      <c r="A55" s="70">
        <v>38</v>
      </c>
      <c r="B55" s="72" t="s">
        <v>349</v>
      </c>
      <c r="C55" s="73" t="s">
        <v>294</v>
      </c>
      <c r="D55" s="74">
        <v>70</v>
      </c>
      <c r="E55" s="75">
        <v>60</v>
      </c>
      <c r="F55" s="74">
        <v>4200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60</v>
      </c>
      <c r="O55" s="25">
        <f t="shared" si="5"/>
        <v>4200</v>
      </c>
    </row>
    <row r="56" spans="1:15" s="26" customFormat="1" ht="26.4" x14ac:dyDescent="0.25">
      <c r="A56" s="70">
        <v>39</v>
      </c>
      <c r="B56" s="72" t="s">
        <v>350</v>
      </c>
      <c r="C56" s="73" t="s">
        <v>294</v>
      </c>
      <c r="D56" s="74">
        <v>240</v>
      </c>
      <c r="E56" s="75">
        <v>550</v>
      </c>
      <c r="F56" s="74">
        <v>132000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550</v>
      </c>
      <c r="O56" s="25">
        <f t="shared" si="5"/>
        <v>132000</v>
      </c>
    </row>
    <row r="57" spans="1:15" s="26" customFormat="1" ht="13.2" x14ac:dyDescent="0.25">
      <c r="A57" s="70">
        <v>40</v>
      </c>
      <c r="B57" s="72" t="s">
        <v>351</v>
      </c>
      <c r="C57" s="73" t="s">
        <v>294</v>
      </c>
      <c r="D57" s="74" t="s">
        <v>352</v>
      </c>
      <c r="E57" s="75">
        <v>525</v>
      </c>
      <c r="F57" s="74">
        <v>354882.33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525</v>
      </c>
      <c r="O57" s="25">
        <f t="shared" si="5"/>
        <v>354882.33</v>
      </c>
    </row>
    <row r="58" spans="1:15" s="26" customFormat="1" ht="13.2" x14ac:dyDescent="0.25">
      <c r="A58" s="70">
        <v>41</v>
      </c>
      <c r="B58" s="72" t="s">
        <v>353</v>
      </c>
      <c r="C58" s="73" t="s">
        <v>294</v>
      </c>
      <c r="D58" s="74" t="s">
        <v>354</v>
      </c>
      <c r="E58" s="75">
        <v>125</v>
      </c>
      <c r="F58" s="74">
        <v>85772.02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125</v>
      </c>
      <c r="O58" s="25">
        <f t="shared" si="5"/>
        <v>85772.02</v>
      </c>
    </row>
    <row r="59" spans="1:15" s="26" customFormat="1" ht="26.4" x14ac:dyDescent="0.25">
      <c r="A59" s="70">
        <v>42</v>
      </c>
      <c r="B59" s="72" t="s">
        <v>355</v>
      </c>
      <c r="C59" s="73" t="s">
        <v>294</v>
      </c>
      <c r="D59" s="74" t="s">
        <v>356</v>
      </c>
      <c r="E59" s="75">
        <v>250</v>
      </c>
      <c r="F59" s="74">
        <v>137901.26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250</v>
      </c>
      <c r="O59" s="25">
        <f t="shared" si="5"/>
        <v>137901.26</v>
      </c>
    </row>
    <row r="60" spans="1:15" s="26" customFormat="1" ht="26.4" x14ac:dyDescent="0.25">
      <c r="A60" s="70">
        <v>43</v>
      </c>
      <c r="B60" s="72" t="s">
        <v>357</v>
      </c>
      <c r="C60" s="73" t="s">
        <v>294</v>
      </c>
      <c r="D60" s="74" t="s">
        <v>358</v>
      </c>
      <c r="E60" s="75">
        <v>100</v>
      </c>
      <c r="F60" s="74">
        <v>56768.22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100</v>
      </c>
      <c r="O60" s="25">
        <f t="shared" si="5"/>
        <v>56768.22</v>
      </c>
    </row>
    <row r="61" spans="1:15" s="26" customFormat="1" ht="13.2" x14ac:dyDescent="0.25">
      <c r="A61" s="70">
        <v>44</v>
      </c>
      <c r="B61" s="72" t="s">
        <v>359</v>
      </c>
      <c r="C61" s="73" t="s">
        <v>294</v>
      </c>
      <c r="D61" s="74" t="s">
        <v>360</v>
      </c>
      <c r="E61" s="75">
        <v>904</v>
      </c>
      <c r="F61" s="74">
        <v>53279.560000000005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904</v>
      </c>
      <c r="O61" s="25">
        <f t="shared" si="5"/>
        <v>53279.560000000005</v>
      </c>
    </row>
    <row r="62" spans="1:15" s="26" customFormat="1" ht="26.4" x14ac:dyDescent="0.25">
      <c r="A62" s="70">
        <v>45</v>
      </c>
      <c r="B62" s="72" t="s">
        <v>361</v>
      </c>
      <c r="C62" s="73" t="s">
        <v>299</v>
      </c>
      <c r="D62" s="74">
        <v>380</v>
      </c>
      <c r="E62" s="75">
        <v>10</v>
      </c>
      <c r="F62" s="74">
        <v>3800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10</v>
      </c>
      <c r="O62" s="25">
        <f t="shared" si="5"/>
        <v>3800</v>
      </c>
    </row>
    <row r="63" spans="1:15" s="26" customFormat="1" ht="13.2" x14ac:dyDescent="0.25">
      <c r="A63" s="70">
        <v>46</v>
      </c>
      <c r="B63" s="72" t="s">
        <v>362</v>
      </c>
      <c r="C63" s="73" t="s">
        <v>294</v>
      </c>
      <c r="D63" s="74" t="s">
        <v>363</v>
      </c>
      <c r="E63" s="75">
        <v>620</v>
      </c>
      <c r="F63" s="74">
        <v>84280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620</v>
      </c>
      <c r="O63" s="25">
        <f t="shared" si="5"/>
        <v>84280</v>
      </c>
    </row>
    <row r="64" spans="1:15" s="26" customFormat="1" ht="39.6" x14ac:dyDescent="0.25">
      <c r="A64" s="70">
        <v>47</v>
      </c>
      <c r="B64" s="72" t="s">
        <v>364</v>
      </c>
      <c r="C64" s="73" t="s">
        <v>294</v>
      </c>
      <c r="D64" s="74">
        <v>165</v>
      </c>
      <c r="E64" s="75">
        <v>100</v>
      </c>
      <c r="F64" s="74">
        <v>16500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100</v>
      </c>
      <c r="O64" s="25">
        <f t="shared" si="5"/>
        <v>16500</v>
      </c>
    </row>
    <row r="65" spans="1:15" s="26" customFormat="1" ht="26.4" x14ac:dyDescent="0.25">
      <c r="A65" s="70">
        <v>48</v>
      </c>
      <c r="B65" s="72" t="s">
        <v>365</v>
      </c>
      <c r="C65" s="73" t="s">
        <v>294</v>
      </c>
      <c r="D65" s="74">
        <v>240</v>
      </c>
      <c r="E65" s="75">
        <v>201</v>
      </c>
      <c r="F65" s="74">
        <v>48240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201</v>
      </c>
      <c r="O65" s="25">
        <f t="shared" si="5"/>
        <v>48240</v>
      </c>
    </row>
    <row r="66" spans="1:15" s="26" customFormat="1" ht="13.2" x14ac:dyDescent="0.25">
      <c r="A66" s="70">
        <v>49</v>
      </c>
      <c r="B66" s="72" t="s">
        <v>366</v>
      </c>
      <c r="C66" s="73" t="s">
        <v>294</v>
      </c>
      <c r="D66" s="74">
        <v>450</v>
      </c>
      <c r="E66" s="75">
        <v>87</v>
      </c>
      <c r="F66" s="74">
        <v>39150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87</v>
      </c>
      <c r="O66" s="25">
        <f t="shared" si="5"/>
        <v>39150</v>
      </c>
    </row>
    <row r="67" spans="1:15" s="17" customFormat="1" ht="13.5" customHeight="1" thickBot="1" x14ac:dyDescent="0.3"/>
    <row r="68" spans="1:15" s="17" customFormat="1" ht="26.25" customHeight="1" x14ac:dyDescent="0.25">
      <c r="A68" s="86" t="s">
        <v>139</v>
      </c>
      <c r="B68" s="89" t="s">
        <v>32</v>
      </c>
      <c r="C68" s="92" t="s">
        <v>141</v>
      </c>
      <c r="D68" s="89" t="s">
        <v>142</v>
      </c>
      <c r="E68" s="89" t="s">
        <v>507</v>
      </c>
      <c r="F68" s="89"/>
      <c r="G68" s="97" t="s">
        <v>146</v>
      </c>
    </row>
    <row r="69" spans="1:15" s="17" customFormat="1" ht="12.75" customHeight="1" x14ac:dyDescent="0.25">
      <c r="A69" s="87"/>
      <c r="B69" s="90"/>
      <c r="C69" s="93"/>
      <c r="D69" s="90"/>
      <c r="E69" s="95" t="s">
        <v>147</v>
      </c>
      <c r="F69" s="95" t="s">
        <v>148</v>
      </c>
      <c r="G69" s="98"/>
    </row>
    <row r="70" spans="1:15" s="17" customFormat="1" ht="13.5" customHeight="1" thickBot="1" x14ac:dyDescent="0.3">
      <c r="A70" s="88"/>
      <c r="B70" s="91"/>
      <c r="C70" s="94"/>
      <c r="D70" s="91"/>
      <c r="E70" s="96"/>
      <c r="F70" s="96"/>
      <c r="G70" s="99"/>
    </row>
    <row r="71" spans="1:15" s="26" customFormat="1" ht="13.2" x14ac:dyDescent="0.25">
      <c r="A71" s="70">
        <v>50</v>
      </c>
      <c r="B71" s="72" t="s">
        <v>367</v>
      </c>
      <c r="C71" s="73" t="s">
        <v>294</v>
      </c>
      <c r="D71" s="74">
        <v>180</v>
      </c>
      <c r="E71" s="75">
        <v>190</v>
      </c>
      <c r="F71" s="74">
        <v>34200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8" si="6">E71</f>
        <v>190</v>
      </c>
      <c r="O71" s="25">
        <f t="shared" ref="O71:O88" si="7">F71</f>
        <v>34200</v>
      </c>
    </row>
    <row r="72" spans="1:15" s="26" customFormat="1" ht="39.6" x14ac:dyDescent="0.25">
      <c r="A72" s="70">
        <v>51</v>
      </c>
      <c r="B72" s="72" t="s">
        <v>368</v>
      </c>
      <c r="C72" s="73" t="s">
        <v>369</v>
      </c>
      <c r="D72" s="74" t="s">
        <v>370</v>
      </c>
      <c r="E72" s="75">
        <v>89</v>
      </c>
      <c r="F72" s="74">
        <v>21493.5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89</v>
      </c>
      <c r="O72" s="25">
        <f t="shared" si="7"/>
        <v>21493.5</v>
      </c>
    </row>
    <row r="73" spans="1:15" s="26" customFormat="1" ht="26.4" x14ac:dyDescent="0.25">
      <c r="A73" s="70">
        <v>52</v>
      </c>
      <c r="B73" s="72" t="s">
        <v>371</v>
      </c>
      <c r="C73" s="73" t="s">
        <v>294</v>
      </c>
      <c r="D73" s="74" t="s">
        <v>372</v>
      </c>
      <c r="E73" s="75">
        <v>960</v>
      </c>
      <c r="F73" s="74">
        <v>403737.60000000003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960</v>
      </c>
      <c r="O73" s="25">
        <f t="shared" si="7"/>
        <v>403737.60000000003</v>
      </c>
    </row>
    <row r="74" spans="1:15" s="26" customFormat="1" ht="26.4" x14ac:dyDescent="0.25">
      <c r="A74" s="70">
        <v>53</v>
      </c>
      <c r="B74" s="72" t="s">
        <v>373</v>
      </c>
      <c r="C74" s="73" t="s">
        <v>294</v>
      </c>
      <c r="D74" s="74">
        <v>750</v>
      </c>
      <c r="E74" s="75">
        <v>97</v>
      </c>
      <c r="F74" s="74">
        <v>72750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97</v>
      </c>
      <c r="O74" s="25">
        <f t="shared" si="7"/>
        <v>72750</v>
      </c>
    </row>
    <row r="75" spans="1:15" s="26" customFormat="1" ht="26.4" x14ac:dyDescent="0.25">
      <c r="A75" s="70">
        <v>54</v>
      </c>
      <c r="B75" s="72" t="s">
        <v>374</v>
      </c>
      <c r="C75" s="73" t="s">
        <v>294</v>
      </c>
      <c r="D75" s="74" t="s">
        <v>375</v>
      </c>
      <c r="E75" s="75">
        <v>30</v>
      </c>
      <c r="F75" s="74">
        <v>9604.2000000000007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30</v>
      </c>
      <c r="O75" s="25">
        <f t="shared" si="7"/>
        <v>9604.2000000000007</v>
      </c>
    </row>
    <row r="76" spans="1:15" s="26" customFormat="1" ht="39.6" x14ac:dyDescent="0.25">
      <c r="A76" s="70">
        <v>55</v>
      </c>
      <c r="B76" s="72" t="s">
        <v>376</v>
      </c>
      <c r="C76" s="73" t="s">
        <v>294</v>
      </c>
      <c r="D76" s="74">
        <v>930</v>
      </c>
      <c r="E76" s="75">
        <v>30</v>
      </c>
      <c r="F76" s="74">
        <v>27900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30</v>
      </c>
      <c r="O76" s="25">
        <f t="shared" si="7"/>
        <v>27900</v>
      </c>
    </row>
    <row r="77" spans="1:15" s="26" customFormat="1" ht="39.6" x14ac:dyDescent="0.25">
      <c r="A77" s="70">
        <v>56</v>
      </c>
      <c r="B77" s="72" t="s">
        <v>377</v>
      </c>
      <c r="C77" s="73" t="s">
        <v>299</v>
      </c>
      <c r="D77" s="74" t="s">
        <v>378</v>
      </c>
      <c r="E77" s="75">
        <v>25</v>
      </c>
      <c r="F77" s="74">
        <v>9594.0400000000009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25</v>
      </c>
      <c r="O77" s="25">
        <f t="shared" si="7"/>
        <v>9594.0400000000009</v>
      </c>
    </row>
    <row r="78" spans="1:15" s="26" customFormat="1" ht="13.2" x14ac:dyDescent="0.25">
      <c r="A78" s="70">
        <v>57</v>
      </c>
      <c r="B78" s="72" t="s">
        <v>379</v>
      </c>
      <c r="C78" s="73" t="s">
        <v>294</v>
      </c>
      <c r="D78" s="74">
        <v>200</v>
      </c>
      <c r="E78" s="75">
        <v>50</v>
      </c>
      <c r="F78" s="74">
        <v>10000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</v>
      </c>
      <c r="O78" s="25">
        <f t="shared" si="7"/>
        <v>10000</v>
      </c>
    </row>
    <row r="79" spans="1:15" s="26" customFormat="1" ht="13.2" x14ac:dyDescent="0.25">
      <c r="A79" s="70">
        <v>58</v>
      </c>
      <c r="B79" s="72" t="s">
        <v>380</v>
      </c>
      <c r="C79" s="73" t="s">
        <v>294</v>
      </c>
      <c r="D79" s="74">
        <v>298</v>
      </c>
      <c r="E79" s="75">
        <v>50</v>
      </c>
      <c r="F79" s="74">
        <v>14900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50</v>
      </c>
      <c r="O79" s="25">
        <f t="shared" si="7"/>
        <v>14900</v>
      </c>
    </row>
    <row r="80" spans="1:15" s="26" customFormat="1" ht="26.4" x14ac:dyDescent="0.25">
      <c r="A80" s="70">
        <v>59</v>
      </c>
      <c r="B80" s="72" t="s">
        <v>381</v>
      </c>
      <c r="C80" s="73" t="s">
        <v>294</v>
      </c>
      <c r="D80" s="74" t="s">
        <v>382</v>
      </c>
      <c r="E80" s="75">
        <v>100</v>
      </c>
      <c r="F80" s="74">
        <v>36794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100</v>
      </c>
      <c r="O80" s="25">
        <f t="shared" si="7"/>
        <v>36794</v>
      </c>
    </row>
    <row r="81" spans="1:15" s="26" customFormat="1" ht="26.4" x14ac:dyDescent="0.25">
      <c r="A81" s="70">
        <v>60</v>
      </c>
      <c r="B81" s="72" t="s">
        <v>383</v>
      </c>
      <c r="C81" s="73" t="s">
        <v>294</v>
      </c>
      <c r="D81" s="74" t="s">
        <v>384</v>
      </c>
      <c r="E81" s="75">
        <v>1996</v>
      </c>
      <c r="F81" s="74">
        <v>1020164.9800000001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1996</v>
      </c>
      <c r="O81" s="25">
        <f t="shared" si="7"/>
        <v>1020164.9800000001</v>
      </c>
    </row>
    <row r="82" spans="1:15" s="26" customFormat="1" ht="26.4" x14ac:dyDescent="0.25">
      <c r="A82" s="70">
        <v>61</v>
      </c>
      <c r="B82" s="72" t="s">
        <v>385</v>
      </c>
      <c r="C82" s="73" t="s">
        <v>297</v>
      </c>
      <c r="D82" s="74" t="s">
        <v>386</v>
      </c>
      <c r="E82" s="75">
        <v>176</v>
      </c>
      <c r="F82" s="74">
        <v>10357.6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176</v>
      </c>
      <c r="O82" s="25">
        <f t="shared" si="7"/>
        <v>10357.6</v>
      </c>
    </row>
    <row r="83" spans="1:15" s="26" customFormat="1" ht="13.2" x14ac:dyDescent="0.25">
      <c r="A83" s="70">
        <v>62</v>
      </c>
      <c r="B83" s="72" t="s">
        <v>387</v>
      </c>
      <c r="C83" s="73" t="s">
        <v>294</v>
      </c>
      <c r="D83" s="74">
        <v>14</v>
      </c>
      <c r="E83" s="75">
        <v>6000</v>
      </c>
      <c r="F83" s="74">
        <v>84000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6000</v>
      </c>
      <c r="O83" s="25">
        <f t="shared" si="7"/>
        <v>84000</v>
      </c>
    </row>
    <row r="84" spans="1:15" s="26" customFormat="1" ht="13.2" x14ac:dyDescent="0.25">
      <c r="A84" s="70">
        <v>63</v>
      </c>
      <c r="B84" s="72" t="s">
        <v>388</v>
      </c>
      <c r="C84" s="73" t="s">
        <v>294</v>
      </c>
      <c r="D84" s="74" t="s">
        <v>389</v>
      </c>
      <c r="E84" s="75">
        <v>2000</v>
      </c>
      <c r="F84" s="74">
        <v>10840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2000</v>
      </c>
      <c r="O84" s="25">
        <f t="shared" si="7"/>
        <v>10840</v>
      </c>
    </row>
    <row r="85" spans="1:15" s="26" customFormat="1" ht="13.2" x14ac:dyDescent="0.25">
      <c r="A85" s="70">
        <v>64</v>
      </c>
      <c r="B85" s="72" t="s">
        <v>390</v>
      </c>
      <c r="C85" s="73" t="s">
        <v>294</v>
      </c>
      <c r="D85" s="74">
        <v>15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0</v>
      </c>
      <c r="O85" s="25">
        <f t="shared" si="7"/>
        <v>0</v>
      </c>
    </row>
    <row r="86" spans="1:15" s="26" customFormat="1" ht="13.2" x14ac:dyDescent="0.25">
      <c r="A86" s="70">
        <v>65</v>
      </c>
      <c r="B86" s="72" t="s">
        <v>391</v>
      </c>
      <c r="C86" s="73" t="s">
        <v>299</v>
      </c>
      <c r="D86" s="74"/>
      <c r="E86" s="75"/>
      <c r="F86" s="74">
        <v>17968.2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17968.2</v>
      </c>
    </row>
    <row r="87" spans="1:15" s="26" customFormat="1" ht="13.2" x14ac:dyDescent="0.25">
      <c r="A87" s="70">
        <v>66</v>
      </c>
      <c r="B87" s="72" t="s">
        <v>392</v>
      </c>
      <c r="C87" s="73" t="s">
        <v>294</v>
      </c>
      <c r="D87" s="74">
        <v>14</v>
      </c>
      <c r="E87" s="75">
        <v>2500</v>
      </c>
      <c r="F87" s="74">
        <v>35000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2500</v>
      </c>
      <c r="O87" s="25">
        <f t="shared" si="7"/>
        <v>35000</v>
      </c>
    </row>
    <row r="88" spans="1:15" s="26" customFormat="1" ht="13.2" x14ac:dyDescent="0.25">
      <c r="A88" s="70">
        <v>67</v>
      </c>
      <c r="B88" s="72" t="s">
        <v>393</v>
      </c>
      <c r="C88" s="73" t="s">
        <v>294</v>
      </c>
      <c r="D88" s="74">
        <v>70</v>
      </c>
      <c r="E88" s="75">
        <v>1500</v>
      </c>
      <c r="F88" s="74">
        <v>105000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1500</v>
      </c>
      <c r="O88" s="25">
        <f t="shared" si="7"/>
        <v>105000</v>
      </c>
    </row>
    <row r="89" spans="1:15" s="17" customFormat="1" ht="13.5" customHeight="1" thickBot="1" x14ac:dyDescent="0.3"/>
    <row r="90" spans="1:15" s="17" customFormat="1" ht="26.25" customHeight="1" x14ac:dyDescent="0.25">
      <c r="A90" s="86" t="s">
        <v>139</v>
      </c>
      <c r="B90" s="89" t="s">
        <v>32</v>
      </c>
      <c r="C90" s="92" t="s">
        <v>141</v>
      </c>
      <c r="D90" s="89" t="s">
        <v>142</v>
      </c>
      <c r="E90" s="89" t="s">
        <v>507</v>
      </c>
      <c r="F90" s="89"/>
      <c r="G90" s="97" t="s">
        <v>146</v>
      </c>
    </row>
    <row r="91" spans="1:15" s="17" customFormat="1" ht="12.75" customHeight="1" x14ac:dyDescent="0.25">
      <c r="A91" s="87"/>
      <c r="B91" s="90"/>
      <c r="C91" s="93"/>
      <c r="D91" s="90"/>
      <c r="E91" s="95" t="s">
        <v>147</v>
      </c>
      <c r="F91" s="95" t="s">
        <v>148</v>
      </c>
      <c r="G91" s="98"/>
    </row>
    <row r="92" spans="1:15" s="17" customFormat="1" ht="13.5" customHeight="1" thickBot="1" x14ac:dyDescent="0.3">
      <c r="A92" s="88"/>
      <c r="B92" s="91"/>
      <c r="C92" s="94"/>
      <c r="D92" s="91"/>
      <c r="E92" s="96"/>
      <c r="F92" s="96"/>
      <c r="G92" s="99"/>
    </row>
    <row r="93" spans="1:15" s="26" customFormat="1" ht="13.2" x14ac:dyDescent="0.25">
      <c r="A93" s="70">
        <v>68</v>
      </c>
      <c r="B93" s="72" t="s">
        <v>394</v>
      </c>
      <c r="C93" s="73" t="s">
        <v>294</v>
      </c>
      <c r="D93" s="74" t="s">
        <v>395</v>
      </c>
      <c r="E93" s="75">
        <v>1000</v>
      </c>
      <c r="F93" s="74">
        <v>114896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12" si="8">E93</f>
        <v>1000</v>
      </c>
      <c r="O93" s="25">
        <f t="shared" ref="O93:O112" si="9">F93</f>
        <v>114896</v>
      </c>
    </row>
    <row r="94" spans="1:15" s="26" customFormat="1" ht="26.4" x14ac:dyDescent="0.25">
      <c r="A94" s="70">
        <v>69</v>
      </c>
      <c r="B94" s="72" t="s">
        <v>396</v>
      </c>
      <c r="C94" s="73" t="s">
        <v>294</v>
      </c>
      <c r="D94" s="74" t="s">
        <v>397</v>
      </c>
      <c r="E94" s="75">
        <v>10000</v>
      </c>
      <c r="F94" s="74">
        <v>304061.17000000004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10000</v>
      </c>
      <c r="O94" s="25">
        <f t="shared" si="9"/>
        <v>304061.17000000004</v>
      </c>
    </row>
    <row r="95" spans="1:15" s="26" customFormat="1" ht="13.2" x14ac:dyDescent="0.25">
      <c r="A95" s="70">
        <v>70</v>
      </c>
      <c r="B95" s="72" t="s">
        <v>398</v>
      </c>
      <c r="C95" s="73" t="s">
        <v>294</v>
      </c>
      <c r="D95" s="74" t="s">
        <v>399</v>
      </c>
      <c r="E95" s="75">
        <v>702</v>
      </c>
      <c r="F95" s="74">
        <v>3512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702</v>
      </c>
      <c r="O95" s="25">
        <f t="shared" si="9"/>
        <v>3512</v>
      </c>
    </row>
    <row r="96" spans="1:15" s="26" customFormat="1" ht="26.4" x14ac:dyDescent="0.25">
      <c r="A96" s="70">
        <v>71</v>
      </c>
      <c r="B96" s="72" t="s">
        <v>400</v>
      </c>
      <c r="C96" s="73" t="s">
        <v>294</v>
      </c>
      <c r="D96" s="74" t="s">
        <v>401</v>
      </c>
      <c r="E96" s="75">
        <v>1000</v>
      </c>
      <c r="F96" s="74">
        <v>619680.30000000005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1000</v>
      </c>
      <c r="O96" s="25">
        <f t="shared" si="9"/>
        <v>619680.30000000005</v>
      </c>
    </row>
    <row r="97" spans="1:15" s="26" customFormat="1" ht="26.4" x14ac:dyDescent="0.25">
      <c r="A97" s="70">
        <v>72</v>
      </c>
      <c r="B97" s="72" t="s">
        <v>402</v>
      </c>
      <c r="C97" s="73" t="s">
        <v>294</v>
      </c>
      <c r="D97" s="74"/>
      <c r="E97" s="75"/>
      <c r="F97" s="74">
        <v>17706.5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0</v>
      </c>
      <c r="O97" s="25">
        <f t="shared" si="9"/>
        <v>17706.5</v>
      </c>
    </row>
    <row r="98" spans="1:15" s="26" customFormat="1" ht="26.4" x14ac:dyDescent="0.25">
      <c r="A98" s="70">
        <v>73</v>
      </c>
      <c r="B98" s="72" t="s">
        <v>403</v>
      </c>
      <c r="C98" s="73" t="s">
        <v>299</v>
      </c>
      <c r="D98" s="74" t="s">
        <v>404</v>
      </c>
      <c r="E98" s="75">
        <v>10</v>
      </c>
      <c r="F98" s="74">
        <v>713.5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10</v>
      </c>
      <c r="O98" s="25">
        <f t="shared" si="9"/>
        <v>713.5</v>
      </c>
    </row>
    <row r="99" spans="1:15" s="26" customFormat="1" ht="26.4" x14ac:dyDescent="0.25">
      <c r="A99" s="70">
        <v>74</v>
      </c>
      <c r="B99" s="72" t="s">
        <v>405</v>
      </c>
      <c r="C99" s="73" t="s">
        <v>299</v>
      </c>
      <c r="D99" s="74">
        <v>330</v>
      </c>
      <c r="E99" s="75">
        <v>48</v>
      </c>
      <c r="F99" s="74">
        <v>15840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48</v>
      </c>
      <c r="O99" s="25">
        <f t="shared" si="9"/>
        <v>15840</v>
      </c>
    </row>
    <row r="100" spans="1:15" s="26" customFormat="1" ht="13.2" x14ac:dyDescent="0.25">
      <c r="A100" s="70">
        <v>75</v>
      </c>
      <c r="B100" s="72" t="s">
        <v>406</v>
      </c>
      <c r="C100" s="73" t="s">
        <v>294</v>
      </c>
      <c r="D100" s="74">
        <v>3045</v>
      </c>
      <c r="E100" s="75">
        <v>5</v>
      </c>
      <c r="F100" s="74">
        <v>15225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5</v>
      </c>
      <c r="O100" s="25">
        <f t="shared" si="9"/>
        <v>15225</v>
      </c>
    </row>
    <row r="101" spans="1:15" s="26" customFormat="1" ht="26.4" x14ac:dyDescent="0.25">
      <c r="A101" s="70">
        <v>76</v>
      </c>
      <c r="B101" s="72" t="s">
        <v>407</v>
      </c>
      <c r="C101" s="73" t="s">
        <v>299</v>
      </c>
      <c r="D101" s="74" t="s">
        <v>408</v>
      </c>
      <c r="E101" s="75">
        <v>8</v>
      </c>
      <c r="F101" s="74">
        <v>7447.76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8</v>
      </c>
      <c r="O101" s="25">
        <f t="shared" si="9"/>
        <v>7447.76</v>
      </c>
    </row>
    <row r="102" spans="1:15" s="26" customFormat="1" ht="26.4" x14ac:dyDescent="0.25">
      <c r="A102" s="70">
        <v>77</v>
      </c>
      <c r="B102" s="72" t="s">
        <v>409</v>
      </c>
      <c r="C102" s="73" t="s">
        <v>299</v>
      </c>
      <c r="D102" s="74" t="s">
        <v>410</v>
      </c>
      <c r="E102" s="75">
        <v>7</v>
      </c>
      <c r="F102" s="74">
        <v>11262.09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7</v>
      </c>
      <c r="O102" s="25">
        <f t="shared" si="9"/>
        <v>11262.09</v>
      </c>
    </row>
    <row r="103" spans="1:15" s="26" customFormat="1" ht="13.2" x14ac:dyDescent="0.25">
      <c r="A103" s="70">
        <v>78</v>
      </c>
      <c r="B103" s="72" t="s">
        <v>411</v>
      </c>
      <c r="C103" s="73" t="s">
        <v>294</v>
      </c>
      <c r="D103" s="74" t="s">
        <v>412</v>
      </c>
      <c r="E103" s="75">
        <v>231</v>
      </c>
      <c r="F103" s="74">
        <v>1998.74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231</v>
      </c>
      <c r="O103" s="25">
        <f t="shared" si="9"/>
        <v>1998.74</v>
      </c>
    </row>
    <row r="104" spans="1:15" s="26" customFormat="1" ht="13.2" x14ac:dyDescent="0.25">
      <c r="A104" s="70">
        <v>79</v>
      </c>
      <c r="B104" s="72" t="s">
        <v>413</v>
      </c>
      <c r="C104" s="73" t="s">
        <v>294</v>
      </c>
      <c r="D104" s="74" t="s">
        <v>414</v>
      </c>
      <c r="E104" s="75">
        <v>1975</v>
      </c>
      <c r="F104" s="74">
        <v>105764.05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1975</v>
      </c>
      <c r="O104" s="25">
        <f t="shared" si="9"/>
        <v>105764.05</v>
      </c>
    </row>
    <row r="105" spans="1:15" s="26" customFormat="1" ht="13.2" x14ac:dyDescent="0.25">
      <c r="A105" s="70">
        <v>80</v>
      </c>
      <c r="B105" s="72" t="s">
        <v>415</v>
      </c>
      <c r="C105" s="73" t="s">
        <v>294</v>
      </c>
      <c r="D105" s="74" t="s">
        <v>416</v>
      </c>
      <c r="E105" s="75">
        <v>90</v>
      </c>
      <c r="F105" s="74">
        <v>10580.58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90</v>
      </c>
      <c r="O105" s="25">
        <f t="shared" si="9"/>
        <v>10580.58</v>
      </c>
    </row>
    <row r="106" spans="1:15" s="26" customFormat="1" ht="13.2" x14ac:dyDescent="0.25">
      <c r="A106" s="70">
        <v>81</v>
      </c>
      <c r="B106" s="72" t="s">
        <v>417</v>
      </c>
      <c r="C106" s="73" t="s">
        <v>294</v>
      </c>
      <c r="D106" s="74">
        <v>45</v>
      </c>
      <c r="E106" s="75">
        <v>92</v>
      </c>
      <c r="F106" s="74">
        <v>4140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92</v>
      </c>
      <c r="O106" s="25">
        <f t="shared" si="9"/>
        <v>4140</v>
      </c>
    </row>
    <row r="107" spans="1:15" s="26" customFormat="1" ht="52.8" x14ac:dyDescent="0.25">
      <c r="A107" s="70">
        <v>82</v>
      </c>
      <c r="B107" s="72" t="s">
        <v>418</v>
      </c>
      <c r="C107" s="73" t="s">
        <v>294</v>
      </c>
      <c r="D107" s="74"/>
      <c r="E107" s="75"/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0</v>
      </c>
      <c r="O107" s="25">
        <f t="shared" si="9"/>
        <v>0</v>
      </c>
    </row>
    <row r="108" spans="1:15" s="26" customFormat="1" ht="13.2" x14ac:dyDescent="0.25">
      <c r="A108" s="70">
        <v>83</v>
      </c>
      <c r="B108" s="72" t="s">
        <v>419</v>
      </c>
      <c r="C108" s="73" t="s">
        <v>294</v>
      </c>
      <c r="D108" s="74">
        <v>81</v>
      </c>
      <c r="E108" s="75">
        <v>23</v>
      </c>
      <c r="F108" s="74">
        <v>1863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23</v>
      </c>
      <c r="O108" s="25">
        <f t="shared" si="9"/>
        <v>1863</v>
      </c>
    </row>
    <row r="109" spans="1:15" s="26" customFormat="1" ht="13.2" x14ac:dyDescent="0.25">
      <c r="A109" s="70">
        <v>84</v>
      </c>
      <c r="B109" s="72" t="s">
        <v>420</v>
      </c>
      <c r="C109" s="73" t="s">
        <v>299</v>
      </c>
      <c r="D109" s="74">
        <v>80</v>
      </c>
      <c r="E109" s="75">
        <v>4</v>
      </c>
      <c r="F109" s="74">
        <v>320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4</v>
      </c>
      <c r="O109" s="25">
        <f t="shared" si="9"/>
        <v>320</v>
      </c>
    </row>
    <row r="110" spans="1:15" s="26" customFormat="1" ht="13.2" x14ac:dyDescent="0.25">
      <c r="A110" s="70">
        <v>85</v>
      </c>
      <c r="B110" s="72" t="s">
        <v>421</v>
      </c>
      <c r="C110" s="73" t="s">
        <v>299</v>
      </c>
      <c r="D110" s="74">
        <v>110</v>
      </c>
      <c r="E110" s="75">
        <v>50</v>
      </c>
      <c r="F110" s="74">
        <v>5500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50</v>
      </c>
      <c r="O110" s="25">
        <f t="shared" si="9"/>
        <v>5500</v>
      </c>
    </row>
    <row r="111" spans="1:15" s="26" customFormat="1" ht="13.2" x14ac:dyDescent="0.25">
      <c r="A111" s="70">
        <v>86</v>
      </c>
      <c r="B111" s="72" t="s">
        <v>422</v>
      </c>
      <c r="C111" s="73" t="s">
        <v>423</v>
      </c>
      <c r="D111" s="74" t="s">
        <v>424</v>
      </c>
      <c r="E111" s="75">
        <v>50</v>
      </c>
      <c r="F111" s="74">
        <v>4480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50</v>
      </c>
      <c r="O111" s="25">
        <f t="shared" si="9"/>
        <v>4480</v>
      </c>
    </row>
    <row r="112" spans="1:15" s="26" customFormat="1" ht="26.4" x14ac:dyDescent="0.25">
      <c r="A112" s="70">
        <v>87</v>
      </c>
      <c r="B112" s="72" t="s">
        <v>425</v>
      </c>
      <c r="C112" s="73" t="s">
        <v>299</v>
      </c>
      <c r="D112" s="74" t="s">
        <v>426</v>
      </c>
      <c r="E112" s="75">
        <v>100</v>
      </c>
      <c r="F112" s="74">
        <v>2290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100</v>
      </c>
      <c r="O112" s="25">
        <f t="shared" si="9"/>
        <v>2290</v>
      </c>
    </row>
    <row r="113" spans="1:15" s="17" customFormat="1" ht="13.5" customHeight="1" thickBot="1" x14ac:dyDescent="0.3"/>
    <row r="114" spans="1:15" s="17" customFormat="1" ht="26.25" customHeight="1" x14ac:dyDescent="0.25">
      <c r="A114" s="86" t="s">
        <v>139</v>
      </c>
      <c r="B114" s="89" t="s">
        <v>32</v>
      </c>
      <c r="C114" s="92" t="s">
        <v>141</v>
      </c>
      <c r="D114" s="89" t="s">
        <v>142</v>
      </c>
      <c r="E114" s="89" t="s">
        <v>507</v>
      </c>
      <c r="F114" s="89"/>
      <c r="G114" s="97" t="s">
        <v>146</v>
      </c>
    </row>
    <row r="115" spans="1:15" s="17" customFormat="1" ht="12.75" customHeight="1" x14ac:dyDescent="0.25">
      <c r="A115" s="87"/>
      <c r="B115" s="90"/>
      <c r="C115" s="93"/>
      <c r="D115" s="90"/>
      <c r="E115" s="95" t="s">
        <v>147</v>
      </c>
      <c r="F115" s="95" t="s">
        <v>148</v>
      </c>
      <c r="G115" s="98"/>
    </row>
    <row r="116" spans="1:15" s="17" customFormat="1" ht="13.5" customHeight="1" thickBot="1" x14ac:dyDescent="0.3">
      <c r="A116" s="88"/>
      <c r="B116" s="91"/>
      <c r="C116" s="94"/>
      <c r="D116" s="91"/>
      <c r="E116" s="96"/>
      <c r="F116" s="96"/>
      <c r="G116" s="99"/>
    </row>
    <row r="117" spans="1:15" s="26" customFormat="1" ht="13.2" x14ac:dyDescent="0.25">
      <c r="A117" s="70">
        <v>88</v>
      </c>
      <c r="B117" s="72" t="s">
        <v>427</v>
      </c>
      <c r="C117" s="73" t="s">
        <v>299</v>
      </c>
      <c r="D117" s="74" t="s">
        <v>428</v>
      </c>
      <c r="E117" s="75">
        <v>71</v>
      </c>
      <c r="F117" s="74">
        <v>32308.550000000003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ref="N117:N140" si="10">E117</f>
        <v>71</v>
      </c>
      <c r="O117" s="25">
        <f t="shared" ref="O117:O140" si="11">F117</f>
        <v>32308.550000000003</v>
      </c>
    </row>
    <row r="118" spans="1:15" s="26" customFormat="1" ht="39.6" x14ac:dyDescent="0.25">
      <c r="A118" s="70">
        <v>89</v>
      </c>
      <c r="B118" s="72" t="s">
        <v>429</v>
      </c>
      <c r="C118" s="73" t="s">
        <v>423</v>
      </c>
      <c r="D118" s="74">
        <v>1350</v>
      </c>
      <c r="E118" s="75">
        <v>10</v>
      </c>
      <c r="F118" s="74">
        <v>13500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10</v>
      </c>
      <c r="O118" s="25">
        <f t="shared" si="11"/>
        <v>13500</v>
      </c>
    </row>
    <row r="119" spans="1:15" s="26" customFormat="1" ht="13.2" x14ac:dyDescent="0.25">
      <c r="A119" s="70">
        <v>90</v>
      </c>
      <c r="B119" s="72" t="s">
        <v>430</v>
      </c>
      <c r="C119" s="73" t="s">
        <v>294</v>
      </c>
      <c r="D119" s="74" t="s">
        <v>431</v>
      </c>
      <c r="E119" s="75">
        <v>16</v>
      </c>
      <c r="F119" s="74">
        <v>10157.15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16</v>
      </c>
      <c r="O119" s="25">
        <f t="shared" si="11"/>
        <v>10157.15</v>
      </c>
    </row>
    <row r="120" spans="1:15" s="26" customFormat="1" ht="13.2" x14ac:dyDescent="0.25">
      <c r="A120" s="70">
        <v>91</v>
      </c>
      <c r="B120" s="72" t="s">
        <v>432</v>
      </c>
      <c r="C120" s="73" t="s">
        <v>299</v>
      </c>
      <c r="D120" s="74" t="s">
        <v>433</v>
      </c>
      <c r="E120" s="75">
        <v>0.8</v>
      </c>
      <c r="F120" s="74">
        <v>2466.6600000000003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0.8</v>
      </c>
      <c r="O120" s="25">
        <f t="shared" si="11"/>
        <v>2466.6600000000003</v>
      </c>
    </row>
    <row r="121" spans="1:15" s="26" customFormat="1" ht="13.2" x14ac:dyDescent="0.25">
      <c r="A121" s="70">
        <v>92</v>
      </c>
      <c r="B121" s="72" t="s">
        <v>434</v>
      </c>
      <c r="C121" s="73" t="s">
        <v>299</v>
      </c>
      <c r="D121" s="74">
        <v>304</v>
      </c>
      <c r="E121" s="75">
        <v>5</v>
      </c>
      <c r="F121" s="74">
        <v>1520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5</v>
      </c>
      <c r="O121" s="25">
        <f t="shared" si="11"/>
        <v>1520</v>
      </c>
    </row>
    <row r="122" spans="1:15" s="26" customFormat="1" ht="26.4" x14ac:dyDescent="0.25">
      <c r="A122" s="70">
        <v>93</v>
      </c>
      <c r="B122" s="72" t="s">
        <v>435</v>
      </c>
      <c r="C122" s="73" t="s">
        <v>294</v>
      </c>
      <c r="D122" s="74" t="s">
        <v>436</v>
      </c>
      <c r="E122" s="75">
        <v>339</v>
      </c>
      <c r="F122" s="74">
        <v>17275.32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339</v>
      </c>
      <c r="O122" s="25">
        <f t="shared" si="11"/>
        <v>17275.32</v>
      </c>
    </row>
    <row r="123" spans="1:15" s="26" customFormat="1" ht="13.2" x14ac:dyDescent="0.25">
      <c r="A123" s="70">
        <v>94</v>
      </c>
      <c r="B123" s="72" t="s">
        <v>437</v>
      </c>
      <c r="C123" s="73" t="s">
        <v>294</v>
      </c>
      <c r="D123" s="74">
        <v>79</v>
      </c>
      <c r="E123" s="75">
        <v>115</v>
      </c>
      <c r="F123" s="74">
        <v>9085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115</v>
      </c>
      <c r="O123" s="25">
        <f t="shared" si="11"/>
        <v>9085</v>
      </c>
    </row>
    <row r="124" spans="1:15" s="26" customFormat="1" ht="26.4" x14ac:dyDescent="0.25">
      <c r="A124" s="70">
        <v>95</v>
      </c>
      <c r="B124" s="72" t="s">
        <v>438</v>
      </c>
      <c r="C124" s="73" t="s">
        <v>294</v>
      </c>
      <c r="D124" s="74" t="s">
        <v>439</v>
      </c>
      <c r="E124" s="75">
        <v>1410</v>
      </c>
      <c r="F124" s="74">
        <v>78931.8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1410</v>
      </c>
      <c r="O124" s="25">
        <f t="shared" si="11"/>
        <v>78931.8</v>
      </c>
    </row>
    <row r="125" spans="1:15" s="26" customFormat="1" ht="13.2" x14ac:dyDescent="0.25">
      <c r="A125" s="70">
        <v>96</v>
      </c>
      <c r="B125" s="72" t="s">
        <v>440</v>
      </c>
      <c r="C125" s="73" t="s">
        <v>294</v>
      </c>
      <c r="D125" s="74" t="s">
        <v>441</v>
      </c>
      <c r="E125" s="75">
        <v>70</v>
      </c>
      <c r="F125" s="74">
        <v>3108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70</v>
      </c>
      <c r="O125" s="25">
        <f t="shared" si="11"/>
        <v>3108</v>
      </c>
    </row>
    <row r="126" spans="1:15" s="26" customFormat="1" ht="13.2" x14ac:dyDescent="0.25">
      <c r="A126" s="70">
        <v>97</v>
      </c>
      <c r="B126" s="72" t="s">
        <v>442</v>
      </c>
      <c r="C126" s="73" t="s">
        <v>294</v>
      </c>
      <c r="D126" s="74" t="s">
        <v>443</v>
      </c>
      <c r="E126" s="75">
        <v>5861</v>
      </c>
      <c r="F126" s="74">
        <v>289491.97000000003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5861</v>
      </c>
      <c r="O126" s="25">
        <f t="shared" si="11"/>
        <v>289491.97000000003</v>
      </c>
    </row>
    <row r="127" spans="1:15" s="26" customFormat="1" ht="13.2" x14ac:dyDescent="0.25">
      <c r="A127" s="70">
        <v>98</v>
      </c>
      <c r="B127" s="72" t="s">
        <v>444</v>
      </c>
      <c r="C127" s="73" t="s">
        <v>311</v>
      </c>
      <c r="D127" s="74" t="s">
        <v>445</v>
      </c>
      <c r="E127" s="75"/>
      <c r="F127" s="74"/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0</v>
      </c>
      <c r="O127" s="25">
        <f t="shared" si="11"/>
        <v>0</v>
      </c>
    </row>
    <row r="128" spans="1:15" s="26" customFormat="1" ht="26.4" x14ac:dyDescent="0.25">
      <c r="A128" s="70">
        <v>99</v>
      </c>
      <c r="B128" s="72" t="s">
        <v>446</v>
      </c>
      <c r="C128" s="73" t="s">
        <v>311</v>
      </c>
      <c r="D128" s="74" t="s">
        <v>447</v>
      </c>
      <c r="E128" s="75">
        <v>2150</v>
      </c>
      <c r="F128" s="74">
        <v>19285.5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2150</v>
      </c>
      <c r="O128" s="25">
        <f t="shared" si="11"/>
        <v>19285.5</v>
      </c>
    </row>
    <row r="129" spans="1:15" s="26" customFormat="1" ht="13.2" x14ac:dyDescent="0.25">
      <c r="A129" s="70">
        <v>100</v>
      </c>
      <c r="B129" s="72" t="s">
        <v>448</v>
      </c>
      <c r="C129" s="73" t="s">
        <v>294</v>
      </c>
      <c r="D129" s="74" t="s">
        <v>449</v>
      </c>
      <c r="E129" s="75">
        <v>21000</v>
      </c>
      <c r="F129" s="74">
        <v>42500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21000</v>
      </c>
      <c r="O129" s="25">
        <f t="shared" si="11"/>
        <v>42500</v>
      </c>
    </row>
    <row r="130" spans="1:15" s="26" customFormat="1" ht="26.4" x14ac:dyDescent="0.25">
      <c r="A130" s="70">
        <v>101</v>
      </c>
      <c r="B130" s="72" t="s">
        <v>450</v>
      </c>
      <c r="C130" s="73" t="s">
        <v>311</v>
      </c>
      <c r="D130" s="74" t="s">
        <v>451</v>
      </c>
      <c r="E130" s="75">
        <v>4000</v>
      </c>
      <c r="F130" s="74">
        <v>13600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4000</v>
      </c>
      <c r="O130" s="25">
        <f t="shared" si="11"/>
        <v>13600</v>
      </c>
    </row>
    <row r="131" spans="1:15" s="26" customFormat="1" ht="13.2" x14ac:dyDescent="0.25">
      <c r="A131" s="70">
        <v>102</v>
      </c>
      <c r="B131" s="72" t="s">
        <v>452</v>
      </c>
      <c r="C131" s="73" t="s">
        <v>311</v>
      </c>
      <c r="D131" s="74" t="s">
        <v>453</v>
      </c>
      <c r="E131" s="75">
        <v>7500</v>
      </c>
      <c r="F131" s="74">
        <v>53700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7500</v>
      </c>
      <c r="O131" s="25">
        <f t="shared" si="11"/>
        <v>53700</v>
      </c>
    </row>
    <row r="132" spans="1:15" s="26" customFormat="1" ht="26.4" x14ac:dyDescent="0.25">
      <c r="A132" s="70">
        <v>103</v>
      </c>
      <c r="B132" s="72" t="s">
        <v>454</v>
      </c>
      <c r="C132" s="73" t="s">
        <v>311</v>
      </c>
      <c r="D132" s="74">
        <v>3</v>
      </c>
      <c r="E132" s="75">
        <v>1800</v>
      </c>
      <c r="F132" s="74">
        <v>5400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1800</v>
      </c>
      <c r="O132" s="25">
        <f t="shared" si="11"/>
        <v>5400</v>
      </c>
    </row>
    <row r="133" spans="1:15" s="26" customFormat="1" ht="26.4" x14ac:dyDescent="0.25">
      <c r="A133" s="70">
        <v>104</v>
      </c>
      <c r="B133" s="72" t="s">
        <v>455</v>
      </c>
      <c r="C133" s="73" t="s">
        <v>311</v>
      </c>
      <c r="D133" s="74" t="s">
        <v>456</v>
      </c>
      <c r="E133" s="75">
        <v>4000</v>
      </c>
      <c r="F133" s="74">
        <v>25884.43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4000</v>
      </c>
      <c r="O133" s="25">
        <f t="shared" si="11"/>
        <v>25884.43</v>
      </c>
    </row>
    <row r="134" spans="1:15" s="26" customFormat="1" ht="13.2" x14ac:dyDescent="0.25">
      <c r="A134" s="70">
        <v>105</v>
      </c>
      <c r="B134" s="72" t="s">
        <v>457</v>
      </c>
      <c r="C134" s="73" t="s">
        <v>311</v>
      </c>
      <c r="D134" s="74" t="s">
        <v>458</v>
      </c>
      <c r="E134" s="75">
        <v>2000</v>
      </c>
      <c r="F134" s="74">
        <v>26595.72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2000</v>
      </c>
      <c r="O134" s="25">
        <f t="shared" si="11"/>
        <v>26595.72</v>
      </c>
    </row>
    <row r="135" spans="1:15" s="26" customFormat="1" ht="13.2" x14ac:dyDescent="0.25">
      <c r="A135" s="70">
        <v>106</v>
      </c>
      <c r="B135" s="72" t="s">
        <v>459</v>
      </c>
      <c r="C135" s="73" t="s">
        <v>294</v>
      </c>
      <c r="D135" s="74">
        <v>675</v>
      </c>
      <c r="E135" s="75">
        <v>64</v>
      </c>
      <c r="F135" s="74">
        <v>43200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64</v>
      </c>
      <c r="O135" s="25">
        <f t="shared" si="11"/>
        <v>43200</v>
      </c>
    </row>
    <row r="136" spans="1:15" s="26" customFormat="1" ht="13.2" x14ac:dyDescent="0.25">
      <c r="A136" s="70">
        <v>107</v>
      </c>
      <c r="B136" s="72" t="s">
        <v>460</v>
      </c>
      <c r="C136" s="73" t="s">
        <v>294</v>
      </c>
      <c r="D136" s="74" t="s">
        <v>461</v>
      </c>
      <c r="E136" s="75">
        <v>100</v>
      </c>
      <c r="F136" s="74">
        <v>950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100</v>
      </c>
      <c r="O136" s="25">
        <f t="shared" si="11"/>
        <v>950</v>
      </c>
    </row>
    <row r="137" spans="1:15" s="26" customFormat="1" ht="13.2" x14ac:dyDescent="0.25">
      <c r="A137" s="70">
        <v>108</v>
      </c>
      <c r="B137" s="72" t="s">
        <v>462</v>
      </c>
      <c r="C137" s="73" t="s">
        <v>294</v>
      </c>
      <c r="D137" s="74">
        <v>1370</v>
      </c>
      <c r="E137" s="75">
        <v>7</v>
      </c>
      <c r="F137" s="74">
        <v>9590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7</v>
      </c>
      <c r="O137" s="25">
        <f t="shared" si="11"/>
        <v>9590</v>
      </c>
    </row>
    <row r="138" spans="1:15" s="26" customFormat="1" ht="13.2" x14ac:dyDescent="0.25">
      <c r="A138" s="70">
        <v>109</v>
      </c>
      <c r="B138" s="72" t="s">
        <v>463</v>
      </c>
      <c r="C138" s="73" t="s">
        <v>294</v>
      </c>
      <c r="D138" s="74">
        <v>352</v>
      </c>
      <c r="E138" s="75"/>
      <c r="F138" s="74"/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0</v>
      </c>
      <c r="O138" s="25">
        <f t="shared" si="11"/>
        <v>0</v>
      </c>
    </row>
    <row r="139" spans="1:15" s="26" customFormat="1" ht="13.2" x14ac:dyDescent="0.25">
      <c r="A139" s="70">
        <v>110</v>
      </c>
      <c r="B139" s="72" t="s">
        <v>464</v>
      </c>
      <c r="C139" s="73" t="s">
        <v>299</v>
      </c>
      <c r="D139" s="74">
        <v>200</v>
      </c>
      <c r="E139" s="75">
        <v>48</v>
      </c>
      <c r="F139" s="74">
        <v>9600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48</v>
      </c>
      <c r="O139" s="25">
        <f t="shared" si="11"/>
        <v>9600</v>
      </c>
    </row>
    <row r="140" spans="1:15" s="26" customFormat="1" ht="13.2" x14ac:dyDescent="0.25">
      <c r="A140" s="70">
        <v>111</v>
      </c>
      <c r="B140" s="72" t="s">
        <v>465</v>
      </c>
      <c r="C140" s="73" t="s">
        <v>299</v>
      </c>
      <c r="D140" s="74">
        <v>400</v>
      </c>
      <c r="E140" s="75">
        <v>5</v>
      </c>
      <c r="F140" s="74">
        <v>2000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0"/>
        <v>5</v>
      </c>
      <c r="O140" s="25">
        <f t="shared" si="11"/>
        <v>2000</v>
      </c>
    </row>
    <row r="141" spans="1:15" s="17" customFormat="1" ht="13.5" customHeight="1" thickBot="1" x14ac:dyDescent="0.3"/>
    <row r="142" spans="1:15" s="17" customFormat="1" ht="26.25" customHeight="1" x14ac:dyDescent="0.25">
      <c r="A142" s="86" t="s">
        <v>139</v>
      </c>
      <c r="B142" s="89" t="s">
        <v>32</v>
      </c>
      <c r="C142" s="92" t="s">
        <v>141</v>
      </c>
      <c r="D142" s="89" t="s">
        <v>142</v>
      </c>
      <c r="E142" s="89" t="s">
        <v>507</v>
      </c>
      <c r="F142" s="89"/>
      <c r="G142" s="97" t="s">
        <v>146</v>
      </c>
    </row>
    <row r="143" spans="1:15" s="17" customFormat="1" ht="12.75" customHeight="1" x14ac:dyDescent="0.25">
      <c r="A143" s="87"/>
      <c r="B143" s="90"/>
      <c r="C143" s="93"/>
      <c r="D143" s="90"/>
      <c r="E143" s="95" t="s">
        <v>147</v>
      </c>
      <c r="F143" s="95" t="s">
        <v>148</v>
      </c>
      <c r="G143" s="98"/>
    </row>
    <row r="144" spans="1:15" s="17" customFormat="1" ht="13.5" customHeight="1" thickBot="1" x14ac:dyDescent="0.3">
      <c r="A144" s="88"/>
      <c r="B144" s="91"/>
      <c r="C144" s="94"/>
      <c r="D144" s="91"/>
      <c r="E144" s="96"/>
      <c r="F144" s="96"/>
      <c r="G144" s="99"/>
    </row>
    <row r="145" spans="1:16" s="26" customFormat="1" ht="13.2" x14ac:dyDescent="0.25">
      <c r="A145" s="70">
        <v>112</v>
      </c>
      <c r="B145" s="72" t="s">
        <v>466</v>
      </c>
      <c r="C145" s="73" t="s">
        <v>299</v>
      </c>
      <c r="D145" s="74">
        <v>298</v>
      </c>
      <c r="E145" s="75">
        <v>3.8000000000000003</v>
      </c>
      <c r="F145" s="74">
        <v>1132.4000000000001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ref="N145:N153" si="12">E145</f>
        <v>3.8000000000000003</v>
      </c>
      <c r="O145" s="25">
        <f t="shared" ref="O145:O153" si="13">F145</f>
        <v>1132.4000000000001</v>
      </c>
    </row>
    <row r="146" spans="1:16" s="26" customFormat="1" ht="13.2" x14ac:dyDescent="0.25">
      <c r="A146" s="70">
        <v>113</v>
      </c>
      <c r="B146" s="72" t="s">
        <v>467</v>
      </c>
      <c r="C146" s="73" t="s">
        <v>294</v>
      </c>
      <c r="D146" s="74">
        <v>8</v>
      </c>
      <c r="E146" s="75">
        <v>100</v>
      </c>
      <c r="F146" s="74">
        <v>800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100</v>
      </c>
      <c r="O146" s="25">
        <f t="shared" si="13"/>
        <v>800</v>
      </c>
    </row>
    <row r="147" spans="1:16" s="26" customFormat="1" ht="13.2" x14ac:dyDescent="0.25">
      <c r="A147" s="70">
        <v>114</v>
      </c>
      <c r="B147" s="72" t="s">
        <v>468</v>
      </c>
      <c r="C147" s="73" t="s">
        <v>294</v>
      </c>
      <c r="D147" s="74">
        <v>60</v>
      </c>
      <c r="E147" s="75">
        <v>700</v>
      </c>
      <c r="F147" s="74">
        <v>42000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700</v>
      </c>
      <c r="O147" s="25">
        <f t="shared" si="13"/>
        <v>42000</v>
      </c>
    </row>
    <row r="148" spans="1:16" s="26" customFormat="1" ht="39.6" x14ac:dyDescent="0.25">
      <c r="A148" s="70">
        <v>115</v>
      </c>
      <c r="B148" s="72" t="s">
        <v>469</v>
      </c>
      <c r="C148" s="73" t="s">
        <v>294</v>
      </c>
      <c r="D148" s="74" t="s">
        <v>470</v>
      </c>
      <c r="E148" s="75">
        <v>200</v>
      </c>
      <c r="F148" s="74">
        <v>2749.8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200</v>
      </c>
      <c r="O148" s="25">
        <f t="shared" si="13"/>
        <v>2749.8</v>
      </c>
    </row>
    <row r="149" spans="1:16" s="26" customFormat="1" ht="13.2" x14ac:dyDescent="0.25">
      <c r="A149" s="70">
        <v>116</v>
      </c>
      <c r="B149" s="72" t="s">
        <v>471</v>
      </c>
      <c r="C149" s="73" t="s">
        <v>294</v>
      </c>
      <c r="D149" s="74" t="s">
        <v>472</v>
      </c>
      <c r="E149" s="75">
        <v>1000</v>
      </c>
      <c r="F149" s="74">
        <v>2630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1000</v>
      </c>
      <c r="O149" s="25">
        <f t="shared" si="13"/>
        <v>2630</v>
      </c>
    </row>
    <row r="150" spans="1:16" s="26" customFormat="1" ht="13.2" x14ac:dyDescent="0.25">
      <c r="A150" s="70">
        <v>117</v>
      </c>
      <c r="B150" s="72" t="s">
        <v>473</v>
      </c>
      <c r="C150" s="73" t="s">
        <v>294</v>
      </c>
      <c r="D150" s="74" t="s">
        <v>474</v>
      </c>
      <c r="E150" s="75">
        <v>2400</v>
      </c>
      <c r="F150" s="74">
        <v>3600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2400</v>
      </c>
      <c r="O150" s="25">
        <f t="shared" si="13"/>
        <v>3600</v>
      </c>
    </row>
    <row r="151" spans="1:16" s="26" customFormat="1" ht="13.2" x14ac:dyDescent="0.25">
      <c r="A151" s="70">
        <v>118</v>
      </c>
      <c r="B151" s="72" t="s">
        <v>475</v>
      </c>
      <c r="C151" s="73" t="s">
        <v>294</v>
      </c>
      <c r="D151" s="74" t="s">
        <v>476</v>
      </c>
      <c r="E151" s="75">
        <v>2600</v>
      </c>
      <c r="F151" s="74">
        <v>2730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2600</v>
      </c>
      <c r="O151" s="25">
        <f t="shared" si="13"/>
        <v>2730</v>
      </c>
    </row>
    <row r="152" spans="1:16" s="26" customFormat="1" ht="26.4" x14ac:dyDescent="0.25">
      <c r="A152" s="70">
        <v>119</v>
      </c>
      <c r="B152" s="72" t="s">
        <v>477</v>
      </c>
      <c r="C152" s="73" t="s">
        <v>294</v>
      </c>
      <c r="D152" s="74"/>
      <c r="E152" s="75">
        <v>23</v>
      </c>
      <c r="F152" s="74"/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23</v>
      </c>
      <c r="O152" s="25">
        <f t="shared" si="13"/>
        <v>0</v>
      </c>
    </row>
    <row r="153" spans="1:16" s="26" customFormat="1" ht="13.8" thickBot="1" x14ac:dyDescent="0.3">
      <c r="A153" s="70">
        <v>120</v>
      </c>
      <c r="B153" s="72" t="s">
        <v>478</v>
      </c>
      <c r="C153" s="73" t="s">
        <v>294</v>
      </c>
      <c r="D153" s="74" t="s">
        <v>479</v>
      </c>
      <c r="E153" s="75">
        <v>50</v>
      </c>
      <c r="F153" s="74">
        <v>7386.5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50</v>
      </c>
      <c r="O153" s="25">
        <f t="shared" si="13"/>
        <v>7386.5</v>
      </c>
    </row>
    <row r="154" spans="1:16" s="17" customFormat="1" ht="13.8" thickBot="1" x14ac:dyDescent="0.3">
      <c r="A154" s="27"/>
      <c r="B154" s="29"/>
      <c r="C154" s="29"/>
      <c r="D154" s="30"/>
      <c r="E154" s="31">
        <f>SUM(Лист1!N5:N153)</f>
        <v>106333.6</v>
      </c>
      <c r="F154" s="32">
        <f>SUM(Лист1!O5:O153)</f>
        <v>5500673.5999999996</v>
      </c>
      <c r="G154" s="33"/>
    </row>
    <row r="155" spans="1:16" s="24" customFormat="1" ht="15" customHeight="1" thickBot="1" x14ac:dyDescent="0.3">
      <c r="A155" s="85" t="s">
        <v>508</v>
      </c>
      <c r="B155" s="21"/>
      <c r="C155" s="21"/>
      <c r="D155" s="21"/>
      <c r="E155" s="22"/>
      <c r="F155" s="21"/>
      <c r="G155" s="23"/>
    </row>
    <row r="156" spans="1:16" s="24" customFormat="1" ht="15" hidden="1" customHeight="1" thickBot="1" x14ac:dyDescent="0.3">
      <c r="A156" s="79"/>
      <c r="B156" s="80"/>
      <c r="C156" s="80"/>
      <c r="D156" s="80"/>
      <c r="E156" s="81"/>
      <c r="F156" s="80"/>
      <c r="G156" s="82"/>
      <c r="P156" s="24" t="s">
        <v>292</v>
      </c>
    </row>
    <row r="157" spans="1:16" s="26" customFormat="1" ht="13.2" x14ac:dyDescent="0.25">
      <c r="A157" s="70">
        <v>1</v>
      </c>
      <c r="B157" s="72" t="s">
        <v>310</v>
      </c>
      <c r="C157" s="73" t="s">
        <v>311</v>
      </c>
      <c r="D157" s="74"/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ref="N157:O164" si="14">E157</f>
        <v>0</v>
      </c>
      <c r="O157" s="25">
        <f t="shared" si="14"/>
        <v>0</v>
      </c>
    </row>
    <row r="158" spans="1:16" s="26" customFormat="1" ht="39.6" x14ac:dyDescent="0.25">
      <c r="A158" s="70">
        <v>2</v>
      </c>
      <c r="B158" s="72" t="s">
        <v>480</v>
      </c>
      <c r="C158" s="73" t="s">
        <v>294</v>
      </c>
      <c r="D158" s="74">
        <v>790</v>
      </c>
      <c r="E158" s="75">
        <v>7</v>
      </c>
      <c r="F158" s="74">
        <v>5530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7</v>
      </c>
      <c r="O158" s="25">
        <f t="shared" si="14"/>
        <v>5530</v>
      </c>
    </row>
    <row r="159" spans="1:16" s="26" customFormat="1" ht="26.4" x14ac:dyDescent="0.25">
      <c r="A159" s="70">
        <v>3</v>
      </c>
      <c r="B159" s="72" t="s">
        <v>481</v>
      </c>
      <c r="C159" s="73" t="s">
        <v>294</v>
      </c>
      <c r="D159" s="74">
        <v>790</v>
      </c>
      <c r="E159" s="75">
        <v>10</v>
      </c>
      <c r="F159" s="74">
        <v>7900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10</v>
      </c>
      <c r="O159" s="25">
        <f t="shared" si="14"/>
        <v>7900</v>
      </c>
    </row>
    <row r="160" spans="1:16" s="26" customFormat="1" ht="39.6" x14ac:dyDescent="0.25">
      <c r="A160" s="70">
        <v>4</v>
      </c>
      <c r="B160" s="72" t="s">
        <v>343</v>
      </c>
      <c r="C160" s="73" t="s">
        <v>294</v>
      </c>
      <c r="D160" s="74" t="s">
        <v>344</v>
      </c>
      <c r="E160" s="75">
        <v>30</v>
      </c>
      <c r="F160" s="74">
        <v>9405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30</v>
      </c>
      <c r="O160" s="25">
        <f t="shared" si="14"/>
        <v>9405</v>
      </c>
    </row>
    <row r="161" spans="1:15" s="26" customFormat="1" ht="39.6" x14ac:dyDescent="0.25">
      <c r="A161" s="70">
        <v>5</v>
      </c>
      <c r="B161" s="72" t="s">
        <v>345</v>
      </c>
      <c r="C161" s="73" t="s">
        <v>294</v>
      </c>
      <c r="D161" s="74">
        <v>251</v>
      </c>
      <c r="E161" s="75">
        <v>20</v>
      </c>
      <c r="F161" s="74">
        <v>5020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20</v>
      </c>
      <c r="O161" s="25">
        <f t="shared" si="14"/>
        <v>5020</v>
      </c>
    </row>
    <row r="162" spans="1:15" s="26" customFormat="1" ht="13.2" x14ac:dyDescent="0.25">
      <c r="A162" s="70">
        <v>6</v>
      </c>
      <c r="B162" s="72" t="s">
        <v>482</v>
      </c>
      <c r="C162" s="73" t="s">
        <v>294</v>
      </c>
      <c r="D162" s="74" t="s">
        <v>483</v>
      </c>
      <c r="E162" s="75">
        <v>130</v>
      </c>
      <c r="F162" s="74">
        <v>72854.740000000005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130</v>
      </c>
      <c r="O162" s="25">
        <f t="shared" si="14"/>
        <v>72854.740000000005</v>
      </c>
    </row>
    <row r="163" spans="1:15" s="26" customFormat="1" ht="13.2" x14ac:dyDescent="0.25">
      <c r="A163" s="70">
        <v>7</v>
      </c>
      <c r="B163" s="72" t="s">
        <v>484</v>
      </c>
      <c r="C163" s="73" t="s">
        <v>294</v>
      </c>
      <c r="D163" s="74">
        <v>35</v>
      </c>
      <c r="E163" s="75"/>
      <c r="F163" s="74"/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0</v>
      </c>
      <c r="O163" s="25">
        <f t="shared" si="14"/>
        <v>0</v>
      </c>
    </row>
    <row r="164" spans="1:15" s="26" customFormat="1" ht="26.4" x14ac:dyDescent="0.25">
      <c r="A164" s="70">
        <v>8</v>
      </c>
      <c r="B164" s="72" t="s">
        <v>381</v>
      </c>
      <c r="C164" s="73" t="s">
        <v>294</v>
      </c>
      <c r="D164" s="74" t="s">
        <v>382</v>
      </c>
      <c r="E164" s="75">
        <v>40</v>
      </c>
      <c r="F164" s="74">
        <v>14717.6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40</v>
      </c>
      <c r="O164" s="25">
        <f t="shared" si="14"/>
        <v>14717.6</v>
      </c>
    </row>
    <row r="165" spans="1:15" s="17" customFormat="1" ht="13.5" customHeight="1" thickBot="1" x14ac:dyDescent="0.3"/>
    <row r="166" spans="1:15" s="17" customFormat="1" ht="26.25" customHeight="1" x14ac:dyDescent="0.25">
      <c r="A166" s="86" t="s">
        <v>139</v>
      </c>
      <c r="B166" s="89" t="s">
        <v>32</v>
      </c>
      <c r="C166" s="92" t="s">
        <v>141</v>
      </c>
      <c r="D166" s="89" t="s">
        <v>142</v>
      </c>
      <c r="E166" s="89" t="s">
        <v>507</v>
      </c>
      <c r="F166" s="89"/>
      <c r="G166" s="97" t="s">
        <v>146</v>
      </c>
    </row>
    <row r="167" spans="1:15" s="17" customFormat="1" ht="12.75" customHeight="1" x14ac:dyDescent="0.25">
      <c r="A167" s="87"/>
      <c r="B167" s="90"/>
      <c r="C167" s="93"/>
      <c r="D167" s="90"/>
      <c r="E167" s="95" t="s">
        <v>147</v>
      </c>
      <c r="F167" s="95" t="s">
        <v>148</v>
      </c>
      <c r="G167" s="98"/>
    </row>
    <row r="168" spans="1:15" s="17" customFormat="1" ht="13.5" customHeight="1" thickBot="1" x14ac:dyDescent="0.3">
      <c r="A168" s="88"/>
      <c r="B168" s="91"/>
      <c r="C168" s="94"/>
      <c r="D168" s="91"/>
      <c r="E168" s="96"/>
      <c r="F168" s="96"/>
      <c r="G168" s="99"/>
    </row>
    <row r="169" spans="1:15" s="26" customFormat="1" ht="13.2" x14ac:dyDescent="0.25">
      <c r="A169" s="70">
        <v>9</v>
      </c>
      <c r="B169" s="72" t="s">
        <v>391</v>
      </c>
      <c r="C169" s="73" t="s">
        <v>299</v>
      </c>
      <c r="D169" s="74" t="s">
        <v>485</v>
      </c>
      <c r="E169" s="75">
        <v>159</v>
      </c>
      <c r="F169" s="74">
        <v>47615.73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ref="N169:N183" si="15">E169</f>
        <v>159</v>
      </c>
      <c r="O169" s="25">
        <f t="shared" ref="O169:O183" si="16">F169</f>
        <v>47615.73</v>
      </c>
    </row>
    <row r="170" spans="1:15" s="26" customFormat="1" ht="26.4" x14ac:dyDescent="0.25">
      <c r="A170" s="70">
        <v>10</v>
      </c>
      <c r="B170" s="72" t="s">
        <v>486</v>
      </c>
      <c r="C170" s="73" t="s">
        <v>294</v>
      </c>
      <c r="D170" s="74">
        <v>35</v>
      </c>
      <c r="E170" s="75">
        <v>13</v>
      </c>
      <c r="F170" s="74">
        <v>455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5"/>
        <v>13</v>
      </c>
      <c r="O170" s="25">
        <f t="shared" si="16"/>
        <v>455</v>
      </c>
    </row>
    <row r="171" spans="1:15" s="26" customFormat="1" ht="52.8" x14ac:dyDescent="0.25">
      <c r="A171" s="70">
        <v>11</v>
      </c>
      <c r="B171" s="72" t="s">
        <v>418</v>
      </c>
      <c r="C171" s="73" t="s">
        <v>294</v>
      </c>
      <c r="D171" s="74" t="s">
        <v>487</v>
      </c>
      <c r="E171" s="75">
        <v>130</v>
      </c>
      <c r="F171" s="74">
        <v>4631.9000000000005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5"/>
        <v>130</v>
      </c>
      <c r="O171" s="25">
        <f t="shared" si="16"/>
        <v>4631.9000000000005</v>
      </c>
    </row>
    <row r="172" spans="1:15" s="26" customFormat="1" ht="13.2" x14ac:dyDescent="0.25">
      <c r="A172" s="70">
        <v>12</v>
      </c>
      <c r="B172" s="72" t="s">
        <v>488</v>
      </c>
      <c r="C172" s="73" t="s">
        <v>294</v>
      </c>
      <c r="D172" s="74">
        <v>81</v>
      </c>
      <c r="E172" s="75">
        <v>163</v>
      </c>
      <c r="F172" s="74">
        <v>13203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5"/>
        <v>163</v>
      </c>
      <c r="O172" s="25">
        <f t="shared" si="16"/>
        <v>13203</v>
      </c>
    </row>
    <row r="173" spans="1:15" s="26" customFormat="1" ht="13.2" x14ac:dyDescent="0.25">
      <c r="A173" s="70">
        <v>13</v>
      </c>
      <c r="B173" s="72" t="s">
        <v>427</v>
      </c>
      <c r="C173" s="73" t="s">
        <v>299</v>
      </c>
      <c r="D173" s="74" t="s">
        <v>428</v>
      </c>
      <c r="E173" s="75">
        <v>26</v>
      </c>
      <c r="F173" s="74">
        <v>11831.300000000001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5"/>
        <v>26</v>
      </c>
      <c r="O173" s="25">
        <f t="shared" si="16"/>
        <v>11831.300000000001</v>
      </c>
    </row>
    <row r="174" spans="1:15" s="26" customFormat="1" ht="13.2" x14ac:dyDescent="0.25">
      <c r="A174" s="70">
        <v>14</v>
      </c>
      <c r="B174" s="72" t="s">
        <v>489</v>
      </c>
      <c r="C174" s="73" t="s">
        <v>294</v>
      </c>
      <c r="D174" s="74" t="s">
        <v>490</v>
      </c>
      <c r="E174" s="75">
        <v>190</v>
      </c>
      <c r="F174" s="74">
        <v>13794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5"/>
        <v>190</v>
      </c>
      <c r="O174" s="25">
        <f t="shared" si="16"/>
        <v>13794</v>
      </c>
    </row>
    <row r="175" spans="1:15" s="26" customFormat="1" ht="13.2" x14ac:dyDescent="0.25">
      <c r="A175" s="70">
        <v>15</v>
      </c>
      <c r="B175" s="72" t="s">
        <v>491</v>
      </c>
      <c r="C175" s="73" t="s">
        <v>294</v>
      </c>
      <c r="D175" s="74" t="s">
        <v>492</v>
      </c>
      <c r="E175" s="75">
        <v>10</v>
      </c>
      <c r="F175" s="74">
        <v>468.40000000000003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5"/>
        <v>10</v>
      </c>
      <c r="O175" s="25">
        <f t="shared" si="16"/>
        <v>468.40000000000003</v>
      </c>
    </row>
    <row r="176" spans="1:15" s="26" customFormat="1" ht="26.4" x14ac:dyDescent="0.25">
      <c r="A176" s="70">
        <v>16</v>
      </c>
      <c r="B176" s="72" t="s">
        <v>493</v>
      </c>
      <c r="C176" s="73" t="s">
        <v>294</v>
      </c>
      <c r="D176" s="74" t="s">
        <v>492</v>
      </c>
      <c r="E176" s="75">
        <v>1</v>
      </c>
      <c r="F176" s="74">
        <v>46.84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5"/>
        <v>1</v>
      </c>
      <c r="O176" s="25">
        <f t="shared" si="16"/>
        <v>46.84</v>
      </c>
    </row>
    <row r="177" spans="1:15" s="26" customFormat="1" ht="13.2" x14ac:dyDescent="0.25">
      <c r="A177" s="70">
        <v>17</v>
      </c>
      <c r="B177" s="72" t="s">
        <v>494</v>
      </c>
      <c r="C177" s="73" t="s">
        <v>294</v>
      </c>
      <c r="D177" s="74" t="s">
        <v>495</v>
      </c>
      <c r="E177" s="75">
        <v>50</v>
      </c>
      <c r="F177" s="74">
        <v>2723.5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5"/>
        <v>50</v>
      </c>
      <c r="O177" s="25">
        <f t="shared" si="16"/>
        <v>2723.5</v>
      </c>
    </row>
    <row r="178" spans="1:15" s="26" customFormat="1" ht="26.4" x14ac:dyDescent="0.25">
      <c r="A178" s="70">
        <v>18</v>
      </c>
      <c r="B178" s="72" t="s">
        <v>496</v>
      </c>
      <c r="C178" s="73" t="s">
        <v>294</v>
      </c>
      <c r="D178" s="74" t="s">
        <v>495</v>
      </c>
      <c r="E178" s="75">
        <v>18</v>
      </c>
      <c r="F178" s="74">
        <v>980.46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5"/>
        <v>18</v>
      </c>
      <c r="O178" s="25">
        <f t="shared" si="16"/>
        <v>980.46</v>
      </c>
    </row>
    <row r="179" spans="1:15" s="26" customFormat="1" ht="26.4" x14ac:dyDescent="0.25">
      <c r="A179" s="70">
        <v>19</v>
      </c>
      <c r="B179" s="72" t="s">
        <v>497</v>
      </c>
      <c r="C179" s="73" t="s">
        <v>294</v>
      </c>
      <c r="D179" s="74" t="s">
        <v>495</v>
      </c>
      <c r="E179" s="75">
        <v>5</v>
      </c>
      <c r="F179" s="74">
        <v>272.35000000000002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5"/>
        <v>5</v>
      </c>
      <c r="O179" s="25">
        <f t="shared" si="16"/>
        <v>272.35000000000002</v>
      </c>
    </row>
    <row r="180" spans="1:15" s="26" customFormat="1" ht="26.4" x14ac:dyDescent="0.25">
      <c r="A180" s="70">
        <v>20</v>
      </c>
      <c r="B180" s="72" t="s">
        <v>498</v>
      </c>
      <c r="C180" s="73" t="s">
        <v>294</v>
      </c>
      <c r="D180" s="74" t="s">
        <v>499</v>
      </c>
      <c r="E180" s="75">
        <v>10</v>
      </c>
      <c r="F180" s="74">
        <v>514.6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5"/>
        <v>10</v>
      </c>
      <c r="O180" s="25">
        <f t="shared" si="16"/>
        <v>514.6</v>
      </c>
    </row>
    <row r="181" spans="1:15" s="26" customFormat="1" ht="13.2" x14ac:dyDescent="0.25">
      <c r="A181" s="70">
        <v>21</v>
      </c>
      <c r="B181" s="72" t="s">
        <v>500</v>
      </c>
      <c r="C181" s="73" t="s">
        <v>294</v>
      </c>
      <c r="D181" s="74" t="s">
        <v>501</v>
      </c>
      <c r="E181" s="75">
        <v>10</v>
      </c>
      <c r="F181" s="74">
        <v>457.70000000000005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5"/>
        <v>10</v>
      </c>
      <c r="O181" s="25">
        <f t="shared" si="16"/>
        <v>457.70000000000005</v>
      </c>
    </row>
    <row r="182" spans="1:15" s="26" customFormat="1" ht="26.4" x14ac:dyDescent="0.25">
      <c r="A182" s="70">
        <v>22</v>
      </c>
      <c r="B182" s="72" t="s">
        <v>502</v>
      </c>
      <c r="C182" s="73" t="s">
        <v>294</v>
      </c>
      <c r="D182" s="74" t="s">
        <v>501</v>
      </c>
      <c r="E182" s="75">
        <v>10</v>
      </c>
      <c r="F182" s="74">
        <v>457.70000000000005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5"/>
        <v>10</v>
      </c>
      <c r="O182" s="25">
        <f t="shared" si="16"/>
        <v>457.70000000000005</v>
      </c>
    </row>
    <row r="183" spans="1:15" s="26" customFormat="1" ht="27" thickBot="1" x14ac:dyDescent="0.3">
      <c r="A183" s="70">
        <v>23</v>
      </c>
      <c r="B183" s="72" t="s">
        <v>503</v>
      </c>
      <c r="C183" s="73" t="s">
        <v>294</v>
      </c>
      <c r="D183" s="74" t="s">
        <v>504</v>
      </c>
      <c r="E183" s="75">
        <v>1</v>
      </c>
      <c r="F183" s="74">
        <v>36.06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5"/>
        <v>1</v>
      </c>
      <c r="O183" s="25">
        <f t="shared" si="16"/>
        <v>36.06</v>
      </c>
    </row>
    <row r="184" spans="1:15" s="17" customFormat="1" ht="13.8" thickBot="1" x14ac:dyDescent="0.3">
      <c r="A184" s="27"/>
      <c r="B184" s="29"/>
      <c r="C184" s="29"/>
      <c r="D184" s="30"/>
      <c r="E184" s="31">
        <f>SUM(Лист1!N155:N183)</f>
        <v>1033</v>
      </c>
      <c r="F184" s="32">
        <f>SUM(Лист1!O155:O183)</f>
        <v>212915.88</v>
      </c>
      <c r="G184" s="33"/>
    </row>
    <row r="185" spans="1:15" s="17" customFormat="1" ht="13.8" thickBot="1" x14ac:dyDescent="0.3">
      <c r="A185" s="35"/>
      <c r="B185" s="29"/>
      <c r="C185" s="29"/>
      <c r="D185" s="30"/>
      <c r="E185" s="31">
        <f>SUM(Лист1!N5:N184)</f>
        <v>107366.6</v>
      </c>
      <c r="F185" s="32">
        <f>SUM(Лист1!O5:O184)</f>
        <v>5713589.4799999995</v>
      </c>
      <c r="G185" s="33"/>
    </row>
    <row r="186" spans="1:15" s="17" customFormat="1" ht="13.2" x14ac:dyDescent="0.25"/>
  </sheetData>
  <mergeCells count="64">
    <mergeCell ref="E166:F166"/>
    <mergeCell ref="G166:G168"/>
    <mergeCell ref="E167:E168"/>
    <mergeCell ref="F167:F168"/>
    <mergeCell ref="A166:A168"/>
    <mergeCell ref="B166:B168"/>
    <mergeCell ref="C166:C168"/>
    <mergeCell ref="D166:D168"/>
    <mergeCell ref="E142:F142"/>
    <mergeCell ref="G142:G144"/>
    <mergeCell ref="E143:E144"/>
    <mergeCell ref="F143:F144"/>
    <mergeCell ref="A142:A144"/>
    <mergeCell ref="B142:B144"/>
    <mergeCell ref="C142:C144"/>
    <mergeCell ref="D142:D144"/>
    <mergeCell ref="E114:F114"/>
    <mergeCell ref="G114:G116"/>
    <mergeCell ref="E115:E116"/>
    <mergeCell ref="F115:F116"/>
    <mergeCell ref="A114:A116"/>
    <mergeCell ref="B114:B116"/>
    <mergeCell ref="C114:C116"/>
    <mergeCell ref="D114:D116"/>
    <mergeCell ref="E90:F90"/>
    <mergeCell ref="G90:G92"/>
    <mergeCell ref="E91:E92"/>
    <mergeCell ref="F91:F92"/>
    <mergeCell ref="A90:A92"/>
    <mergeCell ref="B90:B92"/>
    <mergeCell ref="C90:C92"/>
    <mergeCell ref="D90:D92"/>
    <mergeCell ref="E68:F68"/>
    <mergeCell ref="G68:G70"/>
    <mergeCell ref="E69:E70"/>
    <mergeCell ref="F69:F70"/>
    <mergeCell ref="A68:A70"/>
    <mergeCell ref="B68:B70"/>
    <mergeCell ref="C68:C70"/>
    <mergeCell ref="D68:D70"/>
    <mergeCell ref="G48:G50"/>
    <mergeCell ref="E49:E50"/>
    <mergeCell ref="F49:F50"/>
    <mergeCell ref="A48:A50"/>
    <mergeCell ref="B48:B50"/>
    <mergeCell ref="C48:C50"/>
    <mergeCell ref="D48:D50"/>
    <mergeCell ref="A25:A27"/>
    <mergeCell ref="B25:B27"/>
    <mergeCell ref="C25:C27"/>
    <mergeCell ref="D25:D27"/>
    <mergeCell ref="E48:F48"/>
    <mergeCell ref="G5:G7"/>
    <mergeCell ref="E6:E7"/>
    <mergeCell ref="E25:F25"/>
    <mergeCell ref="G25:G27"/>
    <mergeCell ref="E26:E27"/>
    <mergeCell ref="F26:F27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23" max="16383" man="1"/>
    <brk id="46" max="16383" man="1"/>
    <brk id="66" max="16383" man="1"/>
    <brk id="88" max="16383" man="1"/>
    <brk id="112" max="16383" man="1"/>
    <brk id="140" max="16383" man="1"/>
    <brk id="164" max="16383" man="1"/>
    <brk id="1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6" t="s">
        <v>139</v>
      </c>
      <c r="B11" s="89" t="s">
        <v>140</v>
      </c>
      <c r="C11" s="89" t="s">
        <v>32</v>
      </c>
      <c r="D11" s="92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7" t="s">
        <v>146</v>
      </c>
    </row>
    <row r="12" spans="1:14" x14ac:dyDescent="0.25">
      <c r="A12" s="87"/>
      <c r="B12" s="90"/>
      <c r="C12" s="90"/>
      <c r="D12" s="93"/>
      <c r="E12" s="90"/>
      <c r="F12" s="90" t="s">
        <v>147</v>
      </c>
      <c r="G12" s="90" t="s">
        <v>148</v>
      </c>
      <c r="H12" s="90" t="s">
        <v>149</v>
      </c>
      <c r="I12" s="90"/>
      <c r="J12" s="100" t="s">
        <v>150</v>
      </c>
      <c r="K12" s="101"/>
      <c r="L12" s="95" t="s">
        <v>147</v>
      </c>
      <c r="M12" s="95" t="s">
        <v>148</v>
      </c>
      <c r="N12" s="98"/>
    </row>
    <row r="13" spans="1:14" ht="13.8" thickBot="1" x14ac:dyDescent="0.3">
      <c r="A13" s="88"/>
      <c r="B13" s="91"/>
      <c r="C13" s="91"/>
      <c r="D13" s="94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6"/>
      <c r="M13" s="96"/>
      <c r="N13" s="9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86" t="s">
        <v>139</v>
      </c>
      <c r="B33" s="89" t="s">
        <v>140</v>
      </c>
      <c r="C33" s="89" t="str">
        <f>$C$11</f>
        <v>Найменування</v>
      </c>
      <c r="D33" s="92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7" t="s">
        <v>146</v>
      </c>
    </row>
    <row r="34" spans="1:14" ht="12.75" customHeight="1" x14ac:dyDescent="0.25">
      <c r="A34" s="87"/>
      <c r="B34" s="90"/>
      <c r="C34" s="90"/>
      <c r="D34" s="93"/>
      <c r="E34" s="90"/>
      <c r="F34" s="90" t="s">
        <v>147</v>
      </c>
      <c r="G34" s="90" t="s">
        <v>148</v>
      </c>
      <c r="H34" s="90" t="s">
        <v>149</v>
      </c>
      <c r="I34" s="90"/>
      <c r="J34" s="100" t="s">
        <v>150</v>
      </c>
      <c r="K34" s="101"/>
      <c r="L34" s="95" t="s">
        <v>147</v>
      </c>
      <c r="M34" s="95" t="s">
        <v>148</v>
      </c>
      <c r="N34" s="98"/>
    </row>
    <row r="35" spans="1:14" ht="13.5" customHeight="1" thickBot="1" x14ac:dyDescent="0.3">
      <c r="A35" s="88"/>
      <c r="B35" s="91"/>
      <c r="C35" s="91"/>
      <c r="D35" s="94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6"/>
      <c r="M35" s="96"/>
      <c r="N35" s="9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2020-07-14T07:15:30Z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