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17496" windowHeight="11016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26</definedName>
    <definedName name="MPageCount">27</definedName>
    <definedName name="MPageRange" hidden="1">Лист1!$A$420:$A$427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27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4525"/>
</workbook>
</file>

<file path=xl/calcChain.xml><?xml version="1.0" encoding="utf-8"?>
<calcChain xmlns="http://schemas.openxmlformats.org/spreadsheetml/2006/main">
  <c r="I10" i="4" l="1"/>
  <c r="J10" i="4"/>
  <c r="K10" i="4"/>
  <c r="L10" i="4"/>
  <c r="M10" i="4"/>
  <c r="N10" i="4"/>
  <c r="O10" i="4"/>
  <c r="P10" i="4"/>
  <c r="I11" i="4"/>
  <c r="J11" i="4"/>
  <c r="K11" i="4"/>
  <c r="L11" i="4"/>
  <c r="M11" i="4"/>
  <c r="N11" i="4"/>
  <c r="O11" i="4"/>
  <c r="P11" i="4"/>
  <c r="I12" i="4"/>
  <c r="J12" i="4"/>
  <c r="K12" i="4"/>
  <c r="L12" i="4"/>
  <c r="M12" i="4"/>
  <c r="N12" i="4"/>
  <c r="O12" i="4"/>
  <c r="P12" i="4"/>
  <c r="I13" i="4"/>
  <c r="J13" i="4"/>
  <c r="K13" i="4"/>
  <c r="L13" i="4"/>
  <c r="M13" i="4"/>
  <c r="N13" i="4"/>
  <c r="O13" i="4"/>
  <c r="P13" i="4"/>
  <c r="I14" i="4"/>
  <c r="J14" i="4"/>
  <c r="K14" i="4"/>
  <c r="L14" i="4"/>
  <c r="M14" i="4"/>
  <c r="N14" i="4"/>
  <c r="O14" i="4"/>
  <c r="P14" i="4"/>
  <c r="I15" i="4"/>
  <c r="J15" i="4"/>
  <c r="K15" i="4"/>
  <c r="L15" i="4"/>
  <c r="M15" i="4"/>
  <c r="N15" i="4"/>
  <c r="O15" i="4"/>
  <c r="P15" i="4"/>
  <c r="I16" i="4"/>
  <c r="J16" i="4"/>
  <c r="K16" i="4"/>
  <c r="L16" i="4"/>
  <c r="M16" i="4"/>
  <c r="N16" i="4"/>
  <c r="O16" i="4"/>
  <c r="P16" i="4"/>
  <c r="I17" i="4"/>
  <c r="J17" i="4"/>
  <c r="K17" i="4"/>
  <c r="L17" i="4"/>
  <c r="M17" i="4"/>
  <c r="N17" i="4"/>
  <c r="O17" i="4"/>
  <c r="P17" i="4"/>
  <c r="I18" i="4"/>
  <c r="J18" i="4"/>
  <c r="K18" i="4"/>
  <c r="L18" i="4"/>
  <c r="M18" i="4"/>
  <c r="N18" i="4"/>
  <c r="O18" i="4"/>
  <c r="P18" i="4"/>
  <c r="I23" i="4"/>
  <c r="J23" i="4"/>
  <c r="K23" i="4"/>
  <c r="L23" i="4"/>
  <c r="M23" i="4"/>
  <c r="N23" i="4"/>
  <c r="O23" i="4"/>
  <c r="P23" i="4"/>
  <c r="I24" i="4"/>
  <c r="J24" i="4"/>
  <c r="K24" i="4"/>
  <c r="L24" i="4"/>
  <c r="M24" i="4"/>
  <c r="N24" i="4"/>
  <c r="O24" i="4"/>
  <c r="P24" i="4"/>
  <c r="I25" i="4"/>
  <c r="J25" i="4"/>
  <c r="K25" i="4"/>
  <c r="L25" i="4"/>
  <c r="M25" i="4"/>
  <c r="N25" i="4"/>
  <c r="O25" i="4"/>
  <c r="P25" i="4"/>
  <c r="I26" i="4"/>
  <c r="J26" i="4"/>
  <c r="K26" i="4"/>
  <c r="L26" i="4"/>
  <c r="M26" i="4"/>
  <c r="N26" i="4"/>
  <c r="O26" i="4"/>
  <c r="P26" i="4"/>
  <c r="I27" i="4"/>
  <c r="J27" i="4"/>
  <c r="K27" i="4"/>
  <c r="L27" i="4"/>
  <c r="M27" i="4"/>
  <c r="N27" i="4"/>
  <c r="O27" i="4"/>
  <c r="P27" i="4"/>
  <c r="I28" i="4"/>
  <c r="J28" i="4"/>
  <c r="K28" i="4"/>
  <c r="L28" i="4"/>
  <c r="M28" i="4"/>
  <c r="N28" i="4"/>
  <c r="O28" i="4"/>
  <c r="P28" i="4"/>
  <c r="I29" i="4"/>
  <c r="J29" i="4"/>
  <c r="K29" i="4"/>
  <c r="L29" i="4"/>
  <c r="M29" i="4"/>
  <c r="N29" i="4"/>
  <c r="O29" i="4"/>
  <c r="P29" i="4"/>
  <c r="I30" i="4"/>
  <c r="J30" i="4"/>
  <c r="K30" i="4"/>
  <c r="L30" i="4"/>
  <c r="M30" i="4"/>
  <c r="N30" i="4"/>
  <c r="O30" i="4"/>
  <c r="P30" i="4"/>
  <c r="I31" i="4"/>
  <c r="J31" i="4"/>
  <c r="K31" i="4"/>
  <c r="L31" i="4"/>
  <c r="M31" i="4"/>
  <c r="N31" i="4"/>
  <c r="O31" i="4"/>
  <c r="P31" i="4"/>
  <c r="I32" i="4"/>
  <c r="J32" i="4"/>
  <c r="K32" i="4"/>
  <c r="L32" i="4"/>
  <c r="M32" i="4"/>
  <c r="N32" i="4"/>
  <c r="O32" i="4"/>
  <c r="P32" i="4"/>
  <c r="I33" i="4"/>
  <c r="J33" i="4"/>
  <c r="K33" i="4"/>
  <c r="L33" i="4"/>
  <c r="M33" i="4"/>
  <c r="N33" i="4"/>
  <c r="O33" i="4"/>
  <c r="P33" i="4"/>
  <c r="I38" i="4"/>
  <c r="J38" i="4"/>
  <c r="K38" i="4"/>
  <c r="L38" i="4"/>
  <c r="M38" i="4"/>
  <c r="N38" i="4"/>
  <c r="O38" i="4"/>
  <c r="P38" i="4"/>
  <c r="I39" i="4"/>
  <c r="J39" i="4"/>
  <c r="K39" i="4"/>
  <c r="L39" i="4"/>
  <c r="M39" i="4"/>
  <c r="N39" i="4"/>
  <c r="O39" i="4"/>
  <c r="P39" i="4"/>
  <c r="I40" i="4"/>
  <c r="J40" i="4"/>
  <c r="K40" i="4"/>
  <c r="L40" i="4"/>
  <c r="M40" i="4"/>
  <c r="N40" i="4"/>
  <c r="O40" i="4"/>
  <c r="P40" i="4"/>
  <c r="I41" i="4"/>
  <c r="J41" i="4"/>
  <c r="K41" i="4"/>
  <c r="L41" i="4"/>
  <c r="M41" i="4"/>
  <c r="N41" i="4"/>
  <c r="O41" i="4"/>
  <c r="P41" i="4"/>
  <c r="I42" i="4"/>
  <c r="J42" i="4"/>
  <c r="K42" i="4"/>
  <c r="L42" i="4"/>
  <c r="M42" i="4"/>
  <c r="N42" i="4"/>
  <c r="O42" i="4"/>
  <c r="P42" i="4"/>
  <c r="I43" i="4"/>
  <c r="J43" i="4"/>
  <c r="K43" i="4"/>
  <c r="L43" i="4"/>
  <c r="M43" i="4"/>
  <c r="N43" i="4"/>
  <c r="O43" i="4"/>
  <c r="P43" i="4"/>
  <c r="I44" i="4"/>
  <c r="J44" i="4"/>
  <c r="K44" i="4"/>
  <c r="L44" i="4"/>
  <c r="M44" i="4"/>
  <c r="N44" i="4"/>
  <c r="O44" i="4"/>
  <c r="P44" i="4"/>
  <c r="I45" i="4"/>
  <c r="J45" i="4"/>
  <c r="K45" i="4"/>
  <c r="L45" i="4"/>
  <c r="M45" i="4"/>
  <c r="N45" i="4"/>
  <c r="O45" i="4"/>
  <c r="P45" i="4"/>
  <c r="I46" i="4"/>
  <c r="J46" i="4"/>
  <c r="K46" i="4"/>
  <c r="L46" i="4"/>
  <c r="M46" i="4"/>
  <c r="N46" i="4"/>
  <c r="O46" i="4"/>
  <c r="P46" i="4"/>
  <c r="I47" i="4"/>
  <c r="J47" i="4"/>
  <c r="K47" i="4"/>
  <c r="L47" i="4"/>
  <c r="M47" i="4"/>
  <c r="N47" i="4"/>
  <c r="O47" i="4"/>
  <c r="P47" i="4"/>
  <c r="I48" i="4"/>
  <c r="J48" i="4"/>
  <c r="K48" i="4"/>
  <c r="L48" i="4"/>
  <c r="M48" i="4"/>
  <c r="N48" i="4"/>
  <c r="O48" i="4"/>
  <c r="P48" i="4"/>
  <c r="I49" i="4"/>
  <c r="J49" i="4"/>
  <c r="K49" i="4"/>
  <c r="L49" i="4"/>
  <c r="M49" i="4"/>
  <c r="N49" i="4"/>
  <c r="O49" i="4"/>
  <c r="P49" i="4"/>
  <c r="I54" i="4"/>
  <c r="J54" i="4"/>
  <c r="K54" i="4"/>
  <c r="L54" i="4"/>
  <c r="M54" i="4"/>
  <c r="N54" i="4"/>
  <c r="O54" i="4"/>
  <c r="P54" i="4"/>
  <c r="I55" i="4"/>
  <c r="J55" i="4"/>
  <c r="K55" i="4"/>
  <c r="L55" i="4"/>
  <c r="M55" i="4"/>
  <c r="N55" i="4"/>
  <c r="O55" i="4"/>
  <c r="P55" i="4"/>
  <c r="I56" i="4"/>
  <c r="J56" i="4"/>
  <c r="K56" i="4"/>
  <c r="L56" i="4"/>
  <c r="M56" i="4"/>
  <c r="N56" i="4"/>
  <c r="O56" i="4"/>
  <c r="P56" i="4"/>
  <c r="I57" i="4"/>
  <c r="J57" i="4"/>
  <c r="K57" i="4"/>
  <c r="L57" i="4"/>
  <c r="M57" i="4"/>
  <c r="N57" i="4"/>
  <c r="O57" i="4"/>
  <c r="P57" i="4"/>
  <c r="I58" i="4"/>
  <c r="J58" i="4"/>
  <c r="K58" i="4"/>
  <c r="L58" i="4"/>
  <c r="M58" i="4"/>
  <c r="N58" i="4"/>
  <c r="O58" i="4"/>
  <c r="P58" i="4"/>
  <c r="I59" i="4"/>
  <c r="J59" i="4"/>
  <c r="K59" i="4"/>
  <c r="L59" i="4"/>
  <c r="M59" i="4"/>
  <c r="N59" i="4"/>
  <c r="O59" i="4"/>
  <c r="P59" i="4"/>
  <c r="I60" i="4"/>
  <c r="J60" i="4"/>
  <c r="K60" i="4"/>
  <c r="L60" i="4"/>
  <c r="M60" i="4"/>
  <c r="N60" i="4"/>
  <c r="O60" i="4"/>
  <c r="P60" i="4"/>
  <c r="I61" i="4"/>
  <c r="J61" i="4"/>
  <c r="K61" i="4"/>
  <c r="L61" i="4"/>
  <c r="M61" i="4"/>
  <c r="N61" i="4"/>
  <c r="O61" i="4"/>
  <c r="P61" i="4"/>
  <c r="I62" i="4"/>
  <c r="J62" i="4"/>
  <c r="K62" i="4"/>
  <c r="L62" i="4"/>
  <c r="M62" i="4"/>
  <c r="N62" i="4"/>
  <c r="O62" i="4"/>
  <c r="P62" i="4"/>
  <c r="I63" i="4"/>
  <c r="J63" i="4"/>
  <c r="K63" i="4"/>
  <c r="L63" i="4"/>
  <c r="M63" i="4"/>
  <c r="N63" i="4"/>
  <c r="O63" i="4"/>
  <c r="P63" i="4"/>
  <c r="I64" i="4"/>
  <c r="J64" i="4"/>
  <c r="K64" i="4"/>
  <c r="L64" i="4"/>
  <c r="M64" i="4"/>
  <c r="N64" i="4"/>
  <c r="O64" i="4"/>
  <c r="P64" i="4"/>
  <c r="I65" i="4"/>
  <c r="J65" i="4"/>
  <c r="K65" i="4"/>
  <c r="L65" i="4"/>
  <c r="M65" i="4"/>
  <c r="N65" i="4"/>
  <c r="O65" i="4"/>
  <c r="P65" i="4"/>
  <c r="I66" i="4"/>
  <c r="J66" i="4"/>
  <c r="K66" i="4"/>
  <c r="L66" i="4"/>
  <c r="M66" i="4"/>
  <c r="N66" i="4"/>
  <c r="O66" i="4"/>
  <c r="P66" i="4"/>
  <c r="I71" i="4"/>
  <c r="J71" i="4"/>
  <c r="K71" i="4"/>
  <c r="L71" i="4"/>
  <c r="M71" i="4"/>
  <c r="N71" i="4"/>
  <c r="O71" i="4"/>
  <c r="P71" i="4"/>
  <c r="I72" i="4"/>
  <c r="J72" i="4"/>
  <c r="K72" i="4"/>
  <c r="L72" i="4"/>
  <c r="M72" i="4"/>
  <c r="N72" i="4"/>
  <c r="O72" i="4"/>
  <c r="P72" i="4"/>
  <c r="I73" i="4"/>
  <c r="J73" i="4"/>
  <c r="K73" i="4"/>
  <c r="L73" i="4"/>
  <c r="M73" i="4"/>
  <c r="N73" i="4"/>
  <c r="O73" i="4"/>
  <c r="P73" i="4"/>
  <c r="I74" i="4"/>
  <c r="J74" i="4"/>
  <c r="K74" i="4"/>
  <c r="L74" i="4"/>
  <c r="M74" i="4"/>
  <c r="N74" i="4"/>
  <c r="O74" i="4"/>
  <c r="P74" i="4"/>
  <c r="I75" i="4"/>
  <c r="J75" i="4"/>
  <c r="K75" i="4"/>
  <c r="L75" i="4"/>
  <c r="M75" i="4"/>
  <c r="N75" i="4"/>
  <c r="O75" i="4"/>
  <c r="P75" i="4"/>
  <c r="I76" i="4"/>
  <c r="J76" i="4"/>
  <c r="K76" i="4"/>
  <c r="L76" i="4"/>
  <c r="M76" i="4"/>
  <c r="N76" i="4"/>
  <c r="O76" i="4"/>
  <c r="P76" i="4"/>
  <c r="I77" i="4"/>
  <c r="J77" i="4"/>
  <c r="K77" i="4"/>
  <c r="L77" i="4"/>
  <c r="M77" i="4"/>
  <c r="N77" i="4"/>
  <c r="O77" i="4"/>
  <c r="P77" i="4"/>
  <c r="I78" i="4"/>
  <c r="J78" i="4"/>
  <c r="K78" i="4"/>
  <c r="L78" i="4"/>
  <c r="M78" i="4"/>
  <c r="N78" i="4"/>
  <c r="O78" i="4"/>
  <c r="P78" i="4"/>
  <c r="I79" i="4"/>
  <c r="J79" i="4"/>
  <c r="K79" i="4"/>
  <c r="L79" i="4"/>
  <c r="M79" i="4"/>
  <c r="N79" i="4"/>
  <c r="O79" i="4"/>
  <c r="P79" i="4"/>
  <c r="I80" i="4"/>
  <c r="J80" i="4"/>
  <c r="K80" i="4"/>
  <c r="L80" i="4"/>
  <c r="M80" i="4"/>
  <c r="N80" i="4"/>
  <c r="O80" i="4"/>
  <c r="P80" i="4"/>
  <c r="I81" i="4"/>
  <c r="J81" i="4"/>
  <c r="K81" i="4"/>
  <c r="L81" i="4"/>
  <c r="M81" i="4"/>
  <c r="N81" i="4"/>
  <c r="O81" i="4"/>
  <c r="P81" i="4"/>
  <c r="I82" i="4"/>
  <c r="J82" i="4"/>
  <c r="K82" i="4"/>
  <c r="L82" i="4"/>
  <c r="M82" i="4"/>
  <c r="N82" i="4"/>
  <c r="O82" i="4"/>
  <c r="P82" i="4"/>
  <c r="I87" i="4"/>
  <c r="J87" i="4"/>
  <c r="K87" i="4"/>
  <c r="L87" i="4"/>
  <c r="M87" i="4"/>
  <c r="N87" i="4"/>
  <c r="O87" i="4"/>
  <c r="P87" i="4"/>
  <c r="I88" i="4"/>
  <c r="J88" i="4"/>
  <c r="K88" i="4"/>
  <c r="L88" i="4"/>
  <c r="M88" i="4"/>
  <c r="N88" i="4"/>
  <c r="O88" i="4"/>
  <c r="P88" i="4"/>
  <c r="I89" i="4"/>
  <c r="J89" i="4"/>
  <c r="K89" i="4"/>
  <c r="L89" i="4"/>
  <c r="M89" i="4"/>
  <c r="N89" i="4"/>
  <c r="O89" i="4"/>
  <c r="P89" i="4"/>
  <c r="I90" i="4"/>
  <c r="J90" i="4"/>
  <c r="K90" i="4"/>
  <c r="L90" i="4"/>
  <c r="M90" i="4"/>
  <c r="N90" i="4"/>
  <c r="O90" i="4"/>
  <c r="P90" i="4"/>
  <c r="I91" i="4"/>
  <c r="J91" i="4"/>
  <c r="K91" i="4"/>
  <c r="L91" i="4"/>
  <c r="M91" i="4"/>
  <c r="N91" i="4"/>
  <c r="O91" i="4"/>
  <c r="P91" i="4"/>
  <c r="I92" i="4"/>
  <c r="J92" i="4"/>
  <c r="K92" i="4"/>
  <c r="L92" i="4"/>
  <c r="M92" i="4"/>
  <c r="N92" i="4"/>
  <c r="O92" i="4"/>
  <c r="P92" i="4"/>
  <c r="I93" i="4"/>
  <c r="J93" i="4"/>
  <c r="K93" i="4"/>
  <c r="L93" i="4"/>
  <c r="M93" i="4"/>
  <c r="N93" i="4"/>
  <c r="O93" i="4"/>
  <c r="P93" i="4"/>
  <c r="I94" i="4"/>
  <c r="J94" i="4"/>
  <c r="K94" i="4"/>
  <c r="L94" i="4"/>
  <c r="M94" i="4"/>
  <c r="N94" i="4"/>
  <c r="O94" i="4"/>
  <c r="P94" i="4"/>
  <c r="I95" i="4"/>
  <c r="J95" i="4"/>
  <c r="K95" i="4"/>
  <c r="L95" i="4"/>
  <c r="M95" i="4"/>
  <c r="N95" i="4"/>
  <c r="O95" i="4"/>
  <c r="P95" i="4"/>
  <c r="I96" i="4"/>
  <c r="J96" i="4"/>
  <c r="K96" i="4"/>
  <c r="L96" i="4"/>
  <c r="M96" i="4"/>
  <c r="N96" i="4"/>
  <c r="O96" i="4"/>
  <c r="P96" i="4"/>
  <c r="I97" i="4"/>
  <c r="J97" i="4"/>
  <c r="K97" i="4"/>
  <c r="L97" i="4"/>
  <c r="M97" i="4"/>
  <c r="N97" i="4"/>
  <c r="O97" i="4"/>
  <c r="P97" i="4"/>
  <c r="I98" i="4"/>
  <c r="J98" i="4"/>
  <c r="K98" i="4"/>
  <c r="L98" i="4"/>
  <c r="M98" i="4"/>
  <c r="N98" i="4"/>
  <c r="O98" i="4"/>
  <c r="P98" i="4"/>
  <c r="I99" i="4"/>
  <c r="J99" i="4"/>
  <c r="K99" i="4"/>
  <c r="L99" i="4"/>
  <c r="M99" i="4"/>
  <c r="N99" i="4"/>
  <c r="O99" i="4"/>
  <c r="P99" i="4"/>
  <c r="I100" i="4"/>
  <c r="J100" i="4"/>
  <c r="K100" i="4"/>
  <c r="L100" i="4"/>
  <c r="M100" i="4"/>
  <c r="N100" i="4"/>
  <c r="O100" i="4"/>
  <c r="P100" i="4"/>
  <c r="I101" i="4"/>
  <c r="J101" i="4"/>
  <c r="K101" i="4"/>
  <c r="L101" i="4"/>
  <c r="M101" i="4"/>
  <c r="N101" i="4"/>
  <c r="O101" i="4"/>
  <c r="P101" i="4"/>
  <c r="I102" i="4"/>
  <c r="J102" i="4"/>
  <c r="K102" i="4"/>
  <c r="L102" i="4"/>
  <c r="M102" i="4"/>
  <c r="N102" i="4"/>
  <c r="O102" i="4"/>
  <c r="P102" i="4"/>
  <c r="I103" i="4"/>
  <c r="J103" i="4"/>
  <c r="K103" i="4"/>
  <c r="L103" i="4"/>
  <c r="M103" i="4"/>
  <c r="N103" i="4"/>
  <c r="O103" i="4"/>
  <c r="P103" i="4"/>
  <c r="I104" i="4"/>
  <c r="J104" i="4"/>
  <c r="K104" i="4"/>
  <c r="L104" i="4"/>
  <c r="M104" i="4"/>
  <c r="N104" i="4"/>
  <c r="O104" i="4"/>
  <c r="P104" i="4"/>
  <c r="I109" i="4"/>
  <c r="J109" i="4"/>
  <c r="K109" i="4"/>
  <c r="L109" i="4"/>
  <c r="M109" i="4"/>
  <c r="N109" i="4"/>
  <c r="O109" i="4"/>
  <c r="P109" i="4"/>
  <c r="I110" i="4"/>
  <c r="J110" i="4"/>
  <c r="K110" i="4"/>
  <c r="L110" i="4"/>
  <c r="M110" i="4"/>
  <c r="N110" i="4"/>
  <c r="O110" i="4"/>
  <c r="P110" i="4"/>
  <c r="I111" i="4"/>
  <c r="J111" i="4"/>
  <c r="K111" i="4"/>
  <c r="L111" i="4"/>
  <c r="M111" i="4"/>
  <c r="N111" i="4"/>
  <c r="O111" i="4"/>
  <c r="P111" i="4"/>
  <c r="I112" i="4"/>
  <c r="J112" i="4"/>
  <c r="K112" i="4"/>
  <c r="L112" i="4"/>
  <c r="M112" i="4"/>
  <c r="N112" i="4"/>
  <c r="O112" i="4"/>
  <c r="P112" i="4"/>
  <c r="I113" i="4"/>
  <c r="J113" i="4"/>
  <c r="K113" i="4"/>
  <c r="L113" i="4"/>
  <c r="M113" i="4"/>
  <c r="N113" i="4"/>
  <c r="O113" i="4"/>
  <c r="P113" i="4"/>
  <c r="I114" i="4"/>
  <c r="J114" i="4"/>
  <c r="K114" i="4"/>
  <c r="L114" i="4"/>
  <c r="M114" i="4"/>
  <c r="N114" i="4"/>
  <c r="O114" i="4"/>
  <c r="P114" i="4"/>
  <c r="I115" i="4"/>
  <c r="J115" i="4"/>
  <c r="K115" i="4"/>
  <c r="L115" i="4"/>
  <c r="M115" i="4"/>
  <c r="N115" i="4"/>
  <c r="O115" i="4"/>
  <c r="P115" i="4"/>
  <c r="I116" i="4"/>
  <c r="J116" i="4"/>
  <c r="K116" i="4"/>
  <c r="L116" i="4"/>
  <c r="M116" i="4"/>
  <c r="N116" i="4"/>
  <c r="O116" i="4"/>
  <c r="P116" i="4"/>
  <c r="I117" i="4"/>
  <c r="J117" i="4"/>
  <c r="K117" i="4"/>
  <c r="L117" i="4"/>
  <c r="M117" i="4"/>
  <c r="N117" i="4"/>
  <c r="O117" i="4"/>
  <c r="P117" i="4"/>
  <c r="I118" i="4"/>
  <c r="J118" i="4"/>
  <c r="K118" i="4"/>
  <c r="L118" i="4"/>
  <c r="M118" i="4"/>
  <c r="N118" i="4"/>
  <c r="O118" i="4"/>
  <c r="P118" i="4"/>
  <c r="I119" i="4"/>
  <c r="J119" i="4"/>
  <c r="K119" i="4"/>
  <c r="L119" i="4"/>
  <c r="M119" i="4"/>
  <c r="N119" i="4"/>
  <c r="O119" i="4"/>
  <c r="P119" i="4"/>
  <c r="I120" i="4"/>
  <c r="J120" i="4"/>
  <c r="K120" i="4"/>
  <c r="L120" i="4"/>
  <c r="M120" i="4"/>
  <c r="N120" i="4"/>
  <c r="O120" i="4"/>
  <c r="P120" i="4"/>
  <c r="I121" i="4"/>
  <c r="J121" i="4"/>
  <c r="K121" i="4"/>
  <c r="L121" i="4"/>
  <c r="M121" i="4"/>
  <c r="N121" i="4"/>
  <c r="O121" i="4"/>
  <c r="P121" i="4"/>
  <c r="I122" i="4"/>
  <c r="J122" i="4"/>
  <c r="K122" i="4"/>
  <c r="L122" i="4"/>
  <c r="M122" i="4"/>
  <c r="N122" i="4"/>
  <c r="O122" i="4"/>
  <c r="P122" i="4"/>
  <c r="I123" i="4"/>
  <c r="J123" i="4"/>
  <c r="K123" i="4"/>
  <c r="L123" i="4"/>
  <c r="M123" i="4"/>
  <c r="N123" i="4"/>
  <c r="O123" i="4"/>
  <c r="P123" i="4"/>
  <c r="I128" i="4"/>
  <c r="J128" i="4"/>
  <c r="K128" i="4"/>
  <c r="L128" i="4"/>
  <c r="M128" i="4"/>
  <c r="N128" i="4"/>
  <c r="O128" i="4"/>
  <c r="P128" i="4"/>
  <c r="I129" i="4"/>
  <c r="J129" i="4"/>
  <c r="K129" i="4"/>
  <c r="L129" i="4"/>
  <c r="M129" i="4"/>
  <c r="N129" i="4"/>
  <c r="O129" i="4"/>
  <c r="P129" i="4"/>
  <c r="I130" i="4"/>
  <c r="J130" i="4"/>
  <c r="K130" i="4"/>
  <c r="L130" i="4"/>
  <c r="M130" i="4"/>
  <c r="N130" i="4"/>
  <c r="O130" i="4"/>
  <c r="P130" i="4"/>
  <c r="I131" i="4"/>
  <c r="J131" i="4"/>
  <c r="K131" i="4"/>
  <c r="L131" i="4"/>
  <c r="M131" i="4"/>
  <c r="N131" i="4"/>
  <c r="O131" i="4"/>
  <c r="P131" i="4"/>
  <c r="I132" i="4"/>
  <c r="J132" i="4"/>
  <c r="K132" i="4"/>
  <c r="L132" i="4"/>
  <c r="M132" i="4"/>
  <c r="N132" i="4"/>
  <c r="O132" i="4"/>
  <c r="P132" i="4"/>
  <c r="I133" i="4"/>
  <c r="J133" i="4"/>
  <c r="K133" i="4"/>
  <c r="L133" i="4"/>
  <c r="M133" i="4"/>
  <c r="N133" i="4"/>
  <c r="O133" i="4"/>
  <c r="P133" i="4"/>
  <c r="I134" i="4"/>
  <c r="J134" i="4"/>
  <c r="K134" i="4"/>
  <c r="L134" i="4"/>
  <c r="M134" i="4"/>
  <c r="N134" i="4"/>
  <c r="O134" i="4"/>
  <c r="P134" i="4"/>
  <c r="I135" i="4"/>
  <c r="J135" i="4"/>
  <c r="K135" i="4"/>
  <c r="L135" i="4"/>
  <c r="M135" i="4"/>
  <c r="N135" i="4"/>
  <c r="O135" i="4"/>
  <c r="P135" i="4"/>
  <c r="I136" i="4"/>
  <c r="J136" i="4"/>
  <c r="K136" i="4"/>
  <c r="L136" i="4"/>
  <c r="M136" i="4"/>
  <c r="N136" i="4"/>
  <c r="O136" i="4"/>
  <c r="P136" i="4"/>
  <c r="I137" i="4"/>
  <c r="J137" i="4"/>
  <c r="K137" i="4"/>
  <c r="L137" i="4"/>
  <c r="M137" i="4"/>
  <c r="N137" i="4"/>
  <c r="O137" i="4"/>
  <c r="P137" i="4"/>
  <c r="I138" i="4"/>
  <c r="J138" i="4"/>
  <c r="K138" i="4"/>
  <c r="L138" i="4"/>
  <c r="M138" i="4"/>
  <c r="N138" i="4"/>
  <c r="O138" i="4"/>
  <c r="P138" i="4"/>
  <c r="I139" i="4"/>
  <c r="J139" i="4"/>
  <c r="K139" i="4"/>
  <c r="L139" i="4"/>
  <c r="M139" i="4"/>
  <c r="N139" i="4"/>
  <c r="O139" i="4"/>
  <c r="P139" i="4"/>
  <c r="I144" i="4"/>
  <c r="J144" i="4"/>
  <c r="K144" i="4"/>
  <c r="L144" i="4"/>
  <c r="M144" i="4"/>
  <c r="N144" i="4"/>
  <c r="O144" i="4"/>
  <c r="P144" i="4"/>
  <c r="I145" i="4"/>
  <c r="J145" i="4"/>
  <c r="K145" i="4"/>
  <c r="L145" i="4"/>
  <c r="M145" i="4"/>
  <c r="N145" i="4"/>
  <c r="O145" i="4"/>
  <c r="P145" i="4"/>
  <c r="I146" i="4"/>
  <c r="J146" i="4"/>
  <c r="K146" i="4"/>
  <c r="L146" i="4"/>
  <c r="M146" i="4"/>
  <c r="N146" i="4"/>
  <c r="O146" i="4"/>
  <c r="P146" i="4"/>
  <c r="I147" i="4"/>
  <c r="J147" i="4"/>
  <c r="K147" i="4"/>
  <c r="L147" i="4"/>
  <c r="M147" i="4"/>
  <c r="N147" i="4"/>
  <c r="O147" i="4"/>
  <c r="P147" i="4"/>
  <c r="I148" i="4"/>
  <c r="J148" i="4"/>
  <c r="K148" i="4"/>
  <c r="L148" i="4"/>
  <c r="M148" i="4"/>
  <c r="N148" i="4"/>
  <c r="O148" i="4"/>
  <c r="P148" i="4"/>
  <c r="I149" i="4"/>
  <c r="J149" i="4"/>
  <c r="K149" i="4"/>
  <c r="L149" i="4"/>
  <c r="M149" i="4"/>
  <c r="N149" i="4"/>
  <c r="O149" i="4"/>
  <c r="P149" i="4"/>
  <c r="I150" i="4"/>
  <c r="J150" i="4"/>
  <c r="K150" i="4"/>
  <c r="L150" i="4"/>
  <c r="M150" i="4"/>
  <c r="N150" i="4"/>
  <c r="O150" i="4"/>
  <c r="P150" i="4"/>
  <c r="I155" i="4"/>
  <c r="J155" i="4"/>
  <c r="K155" i="4"/>
  <c r="L155" i="4"/>
  <c r="M155" i="4"/>
  <c r="N155" i="4"/>
  <c r="O155" i="4"/>
  <c r="P155" i="4"/>
  <c r="I156" i="4"/>
  <c r="J156" i="4"/>
  <c r="K156" i="4"/>
  <c r="L156" i="4"/>
  <c r="M156" i="4"/>
  <c r="N156" i="4"/>
  <c r="O156" i="4"/>
  <c r="P156" i="4"/>
  <c r="I157" i="4"/>
  <c r="J157" i="4"/>
  <c r="K157" i="4"/>
  <c r="L157" i="4"/>
  <c r="M157" i="4"/>
  <c r="N157" i="4"/>
  <c r="O157" i="4"/>
  <c r="P157" i="4"/>
  <c r="I158" i="4"/>
  <c r="J158" i="4"/>
  <c r="K158" i="4"/>
  <c r="L158" i="4"/>
  <c r="M158" i="4"/>
  <c r="N158" i="4"/>
  <c r="O158" i="4"/>
  <c r="P158" i="4"/>
  <c r="I159" i="4"/>
  <c r="J159" i="4"/>
  <c r="K159" i="4"/>
  <c r="L159" i="4"/>
  <c r="M159" i="4"/>
  <c r="N159" i="4"/>
  <c r="O159" i="4"/>
  <c r="P159" i="4"/>
  <c r="I160" i="4"/>
  <c r="J160" i="4"/>
  <c r="K160" i="4"/>
  <c r="L160" i="4"/>
  <c r="M160" i="4"/>
  <c r="N160" i="4"/>
  <c r="O160" i="4"/>
  <c r="P160" i="4"/>
  <c r="I161" i="4"/>
  <c r="J161" i="4"/>
  <c r="K161" i="4"/>
  <c r="L161" i="4"/>
  <c r="M161" i="4"/>
  <c r="N161" i="4"/>
  <c r="O161" i="4"/>
  <c r="P161" i="4"/>
  <c r="I162" i="4"/>
  <c r="J162" i="4"/>
  <c r="K162" i="4"/>
  <c r="L162" i="4"/>
  <c r="M162" i="4"/>
  <c r="N162" i="4"/>
  <c r="O162" i="4"/>
  <c r="P162" i="4"/>
  <c r="I163" i="4"/>
  <c r="J163" i="4"/>
  <c r="K163" i="4"/>
  <c r="L163" i="4"/>
  <c r="M163" i="4"/>
  <c r="N163" i="4"/>
  <c r="O163" i="4"/>
  <c r="P163" i="4"/>
  <c r="I164" i="4"/>
  <c r="J164" i="4"/>
  <c r="K164" i="4"/>
  <c r="L164" i="4"/>
  <c r="M164" i="4"/>
  <c r="N164" i="4"/>
  <c r="O164" i="4"/>
  <c r="P164" i="4"/>
  <c r="I165" i="4"/>
  <c r="J165" i="4"/>
  <c r="K165" i="4"/>
  <c r="L165" i="4"/>
  <c r="M165" i="4"/>
  <c r="N165" i="4"/>
  <c r="O165" i="4"/>
  <c r="P165" i="4"/>
  <c r="I166" i="4"/>
  <c r="J166" i="4"/>
  <c r="K166" i="4"/>
  <c r="L166" i="4"/>
  <c r="M166" i="4"/>
  <c r="N166" i="4"/>
  <c r="O166" i="4"/>
  <c r="P166" i="4"/>
  <c r="I167" i="4"/>
  <c r="J167" i="4"/>
  <c r="K167" i="4"/>
  <c r="L167" i="4"/>
  <c r="M167" i="4"/>
  <c r="N167" i="4"/>
  <c r="O167" i="4"/>
  <c r="P167" i="4"/>
  <c r="I168" i="4"/>
  <c r="J168" i="4"/>
  <c r="K168" i="4"/>
  <c r="L168" i="4"/>
  <c r="M168" i="4"/>
  <c r="N168" i="4"/>
  <c r="O168" i="4"/>
  <c r="P168" i="4"/>
  <c r="I169" i="4"/>
  <c r="J169" i="4"/>
  <c r="K169" i="4"/>
  <c r="L169" i="4"/>
  <c r="M169" i="4"/>
  <c r="N169" i="4"/>
  <c r="O169" i="4"/>
  <c r="P169" i="4"/>
  <c r="I170" i="4"/>
  <c r="J170" i="4"/>
  <c r="K170" i="4"/>
  <c r="L170" i="4"/>
  <c r="M170" i="4"/>
  <c r="N170" i="4"/>
  <c r="O170" i="4"/>
  <c r="P170" i="4"/>
  <c r="I175" i="4"/>
  <c r="J175" i="4"/>
  <c r="K175" i="4"/>
  <c r="L175" i="4"/>
  <c r="M175" i="4"/>
  <c r="N175" i="4"/>
  <c r="O175" i="4"/>
  <c r="P175" i="4"/>
  <c r="I176" i="4"/>
  <c r="J176" i="4"/>
  <c r="K176" i="4"/>
  <c r="L176" i="4"/>
  <c r="M176" i="4"/>
  <c r="N176" i="4"/>
  <c r="O176" i="4"/>
  <c r="P176" i="4"/>
  <c r="I177" i="4"/>
  <c r="J177" i="4"/>
  <c r="K177" i="4"/>
  <c r="L177" i="4"/>
  <c r="M177" i="4"/>
  <c r="N177" i="4"/>
  <c r="O177" i="4"/>
  <c r="P177" i="4"/>
  <c r="I178" i="4"/>
  <c r="J178" i="4"/>
  <c r="K178" i="4"/>
  <c r="L178" i="4"/>
  <c r="M178" i="4"/>
  <c r="N178" i="4"/>
  <c r="O178" i="4"/>
  <c r="P178" i="4"/>
  <c r="I179" i="4"/>
  <c r="J179" i="4"/>
  <c r="K179" i="4"/>
  <c r="L179" i="4"/>
  <c r="M179" i="4"/>
  <c r="N179" i="4"/>
  <c r="O179" i="4"/>
  <c r="P179" i="4"/>
  <c r="I180" i="4"/>
  <c r="J180" i="4"/>
  <c r="K180" i="4"/>
  <c r="L180" i="4"/>
  <c r="M180" i="4"/>
  <c r="N180" i="4"/>
  <c r="O180" i="4"/>
  <c r="P180" i="4"/>
  <c r="I181" i="4"/>
  <c r="J181" i="4"/>
  <c r="K181" i="4"/>
  <c r="L181" i="4"/>
  <c r="M181" i="4"/>
  <c r="N181" i="4"/>
  <c r="O181" i="4"/>
  <c r="P181" i="4"/>
  <c r="I182" i="4"/>
  <c r="J182" i="4"/>
  <c r="K182" i="4"/>
  <c r="L182" i="4"/>
  <c r="M182" i="4"/>
  <c r="N182" i="4"/>
  <c r="O182" i="4"/>
  <c r="P182" i="4"/>
  <c r="I183" i="4"/>
  <c r="J183" i="4"/>
  <c r="K183" i="4"/>
  <c r="L183" i="4"/>
  <c r="M183" i="4"/>
  <c r="N183" i="4"/>
  <c r="O183" i="4"/>
  <c r="P183" i="4"/>
  <c r="I184" i="4"/>
  <c r="J184" i="4"/>
  <c r="K184" i="4"/>
  <c r="L184" i="4"/>
  <c r="M184" i="4"/>
  <c r="N184" i="4"/>
  <c r="O184" i="4"/>
  <c r="P184" i="4"/>
  <c r="I185" i="4"/>
  <c r="J185" i="4"/>
  <c r="K185" i="4"/>
  <c r="L185" i="4"/>
  <c r="M185" i="4"/>
  <c r="N185" i="4"/>
  <c r="O185" i="4"/>
  <c r="P185" i="4"/>
  <c r="I186" i="4"/>
  <c r="J186" i="4"/>
  <c r="K186" i="4"/>
  <c r="L186" i="4"/>
  <c r="M186" i="4"/>
  <c r="N186" i="4"/>
  <c r="O186" i="4"/>
  <c r="P186" i="4"/>
  <c r="I191" i="4"/>
  <c r="J191" i="4"/>
  <c r="K191" i="4"/>
  <c r="L191" i="4"/>
  <c r="M191" i="4"/>
  <c r="N191" i="4"/>
  <c r="O191" i="4"/>
  <c r="P191" i="4"/>
  <c r="I192" i="4"/>
  <c r="J192" i="4"/>
  <c r="K192" i="4"/>
  <c r="L192" i="4"/>
  <c r="M192" i="4"/>
  <c r="N192" i="4"/>
  <c r="O192" i="4"/>
  <c r="P192" i="4"/>
  <c r="I193" i="4"/>
  <c r="J193" i="4"/>
  <c r="K193" i="4"/>
  <c r="L193" i="4"/>
  <c r="M193" i="4"/>
  <c r="N193" i="4"/>
  <c r="O193" i="4"/>
  <c r="P193" i="4"/>
  <c r="I194" i="4"/>
  <c r="J194" i="4"/>
  <c r="K194" i="4"/>
  <c r="L194" i="4"/>
  <c r="M194" i="4"/>
  <c r="N194" i="4"/>
  <c r="O194" i="4"/>
  <c r="P194" i="4"/>
  <c r="I195" i="4"/>
  <c r="J195" i="4"/>
  <c r="K195" i="4"/>
  <c r="L195" i="4"/>
  <c r="M195" i="4"/>
  <c r="N195" i="4"/>
  <c r="O195" i="4"/>
  <c r="P195" i="4"/>
  <c r="I196" i="4"/>
  <c r="J196" i="4"/>
  <c r="K196" i="4"/>
  <c r="L196" i="4"/>
  <c r="M196" i="4"/>
  <c r="N196" i="4"/>
  <c r="O196" i="4"/>
  <c r="P196" i="4"/>
  <c r="I197" i="4"/>
  <c r="J197" i="4"/>
  <c r="K197" i="4"/>
  <c r="L197" i="4"/>
  <c r="M197" i="4"/>
  <c r="N197" i="4"/>
  <c r="O197" i="4"/>
  <c r="P197" i="4"/>
  <c r="I198" i="4"/>
  <c r="J198" i="4"/>
  <c r="K198" i="4"/>
  <c r="L198" i="4"/>
  <c r="M198" i="4"/>
  <c r="N198" i="4"/>
  <c r="O198" i="4"/>
  <c r="P198" i="4"/>
  <c r="I199" i="4"/>
  <c r="J199" i="4"/>
  <c r="K199" i="4"/>
  <c r="L199" i="4"/>
  <c r="M199" i="4"/>
  <c r="N199" i="4"/>
  <c r="O199" i="4"/>
  <c r="P199" i="4"/>
  <c r="I200" i="4"/>
  <c r="J200" i="4"/>
  <c r="K200" i="4"/>
  <c r="L200" i="4"/>
  <c r="M200" i="4"/>
  <c r="N200" i="4"/>
  <c r="O200" i="4"/>
  <c r="P200" i="4"/>
  <c r="I201" i="4"/>
  <c r="J201" i="4"/>
  <c r="K201" i="4"/>
  <c r="L201" i="4"/>
  <c r="M201" i="4"/>
  <c r="N201" i="4"/>
  <c r="O201" i="4"/>
  <c r="P201" i="4"/>
  <c r="I202" i="4"/>
  <c r="J202" i="4"/>
  <c r="K202" i="4"/>
  <c r="L202" i="4"/>
  <c r="M202" i="4"/>
  <c r="N202" i="4"/>
  <c r="O202" i="4"/>
  <c r="P202" i="4"/>
  <c r="I203" i="4"/>
  <c r="J203" i="4"/>
  <c r="K203" i="4"/>
  <c r="L203" i="4"/>
  <c r="M203" i="4"/>
  <c r="N203" i="4"/>
  <c r="O203" i="4"/>
  <c r="P203" i="4"/>
  <c r="I208" i="4"/>
  <c r="J208" i="4"/>
  <c r="K208" i="4"/>
  <c r="L208" i="4"/>
  <c r="M208" i="4"/>
  <c r="N208" i="4"/>
  <c r="O208" i="4"/>
  <c r="P208" i="4"/>
  <c r="I209" i="4"/>
  <c r="J209" i="4"/>
  <c r="K209" i="4"/>
  <c r="L209" i="4"/>
  <c r="M209" i="4"/>
  <c r="N209" i="4"/>
  <c r="O209" i="4"/>
  <c r="P209" i="4"/>
  <c r="I210" i="4"/>
  <c r="J210" i="4"/>
  <c r="K210" i="4"/>
  <c r="L210" i="4"/>
  <c r="M210" i="4"/>
  <c r="N210" i="4"/>
  <c r="O210" i="4"/>
  <c r="P210" i="4"/>
  <c r="I211" i="4"/>
  <c r="J211" i="4"/>
  <c r="K211" i="4"/>
  <c r="L211" i="4"/>
  <c r="M211" i="4"/>
  <c r="N211" i="4"/>
  <c r="O211" i="4"/>
  <c r="P211" i="4"/>
  <c r="I212" i="4"/>
  <c r="J212" i="4"/>
  <c r="K212" i="4"/>
  <c r="L212" i="4"/>
  <c r="M212" i="4"/>
  <c r="N212" i="4"/>
  <c r="O212" i="4"/>
  <c r="P212" i="4"/>
  <c r="I213" i="4"/>
  <c r="J213" i="4"/>
  <c r="K213" i="4"/>
  <c r="L213" i="4"/>
  <c r="M213" i="4"/>
  <c r="N213" i="4"/>
  <c r="O213" i="4"/>
  <c r="P213" i="4"/>
  <c r="I214" i="4"/>
  <c r="J214" i="4"/>
  <c r="K214" i="4"/>
  <c r="L214" i="4"/>
  <c r="M214" i="4"/>
  <c r="N214" i="4"/>
  <c r="O214" i="4"/>
  <c r="P214" i="4"/>
  <c r="I215" i="4"/>
  <c r="J215" i="4"/>
  <c r="K215" i="4"/>
  <c r="L215" i="4"/>
  <c r="M215" i="4"/>
  <c r="N215" i="4"/>
  <c r="O215" i="4"/>
  <c r="P215" i="4"/>
  <c r="I216" i="4"/>
  <c r="J216" i="4"/>
  <c r="K216" i="4"/>
  <c r="L216" i="4"/>
  <c r="M216" i="4"/>
  <c r="N216" i="4"/>
  <c r="O216" i="4"/>
  <c r="P216" i="4"/>
  <c r="I217" i="4"/>
  <c r="J217" i="4"/>
  <c r="K217" i="4"/>
  <c r="L217" i="4"/>
  <c r="M217" i="4"/>
  <c r="N217" i="4"/>
  <c r="O217" i="4"/>
  <c r="P217" i="4"/>
  <c r="I218" i="4"/>
  <c r="J218" i="4"/>
  <c r="K218" i="4"/>
  <c r="L218" i="4"/>
  <c r="M218" i="4"/>
  <c r="N218" i="4"/>
  <c r="O218" i="4"/>
  <c r="P218" i="4"/>
  <c r="I219" i="4"/>
  <c r="J219" i="4"/>
  <c r="K219" i="4"/>
  <c r="L219" i="4"/>
  <c r="M219" i="4"/>
  <c r="N219" i="4"/>
  <c r="O219" i="4"/>
  <c r="P219" i="4"/>
  <c r="I220" i="4"/>
  <c r="J220" i="4"/>
  <c r="K220" i="4"/>
  <c r="L220" i="4"/>
  <c r="M220" i="4"/>
  <c r="N220" i="4"/>
  <c r="O220" i="4"/>
  <c r="P220" i="4"/>
  <c r="I221" i="4"/>
  <c r="J221" i="4"/>
  <c r="K221" i="4"/>
  <c r="L221" i="4"/>
  <c r="M221" i="4"/>
  <c r="N221" i="4"/>
  <c r="O221" i="4"/>
  <c r="P221" i="4"/>
  <c r="I222" i="4"/>
  <c r="J222" i="4"/>
  <c r="K222" i="4"/>
  <c r="L222" i="4"/>
  <c r="M222" i="4"/>
  <c r="N222" i="4"/>
  <c r="O222" i="4"/>
  <c r="P222" i="4"/>
  <c r="I227" i="4"/>
  <c r="J227" i="4"/>
  <c r="K227" i="4"/>
  <c r="L227" i="4"/>
  <c r="M227" i="4"/>
  <c r="N227" i="4"/>
  <c r="O227" i="4"/>
  <c r="P227" i="4"/>
  <c r="I228" i="4"/>
  <c r="J228" i="4"/>
  <c r="K228" i="4"/>
  <c r="L228" i="4"/>
  <c r="M228" i="4"/>
  <c r="N228" i="4"/>
  <c r="O228" i="4"/>
  <c r="P228" i="4"/>
  <c r="I229" i="4"/>
  <c r="J229" i="4"/>
  <c r="K229" i="4"/>
  <c r="L229" i="4"/>
  <c r="M229" i="4"/>
  <c r="N229" i="4"/>
  <c r="O229" i="4"/>
  <c r="P229" i="4"/>
  <c r="I230" i="4"/>
  <c r="J230" i="4"/>
  <c r="K230" i="4"/>
  <c r="L230" i="4"/>
  <c r="M230" i="4"/>
  <c r="N230" i="4"/>
  <c r="O230" i="4"/>
  <c r="P230" i="4"/>
  <c r="I231" i="4"/>
  <c r="J231" i="4"/>
  <c r="K231" i="4"/>
  <c r="L231" i="4"/>
  <c r="M231" i="4"/>
  <c r="N231" i="4"/>
  <c r="O231" i="4"/>
  <c r="P231" i="4"/>
  <c r="I232" i="4"/>
  <c r="J232" i="4"/>
  <c r="K232" i="4"/>
  <c r="L232" i="4"/>
  <c r="M232" i="4"/>
  <c r="N232" i="4"/>
  <c r="O232" i="4"/>
  <c r="P232" i="4"/>
  <c r="I233" i="4"/>
  <c r="J233" i="4"/>
  <c r="K233" i="4"/>
  <c r="L233" i="4"/>
  <c r="M233" i="4"/>
  <c r="N233" i="4"/>
  <c r="O233" i="4"/>
  <c r="P233" i="4"/>
  <c r="I234" i="4"/>
  <c r="J234" i="4"/>
  <c r="K234" i="4"/>
  <c r="L234" i="4"/>
  <c r="M234" i="4"/>
  <c r="N234" i="4"/>
  <c r="O234" i="4"/>
  <c r="P234" i="4"/>
  <c r="I235" i="4"/>
  <c r="J235" i="4"/>
  <c r="K235" i="4"/>
  <c r="L235" i="4"/>
  <c r="M235" i="4"/>
  <c r="N235" i="4"/>
  <c r="O235" i="4"/>
  <c r="P235" i="4"/>
  <c r="I236" i="4"/>
  <c r="J236" i="4"/>
  <c r="K236" i="4"/>
  <c r="L236" i="4"/>
  <c r="M236" i="4"/>
  <c r="N236" i="4"/>
  <c r="O236" i="4"/>
  <c r="P236" i="4"/>
  <c r="I237" i="4"/>
  <c r="J237" i="4"/>
  <c r="K237" i="4"/>
  <c r="L237" i="4"/>
  <c r="M237" i="4"/>
  <c r="N237" i="4"/>
  <c r="O237" i="4"/>
  <c r="P237" i="4"/>
  <c r="I238" i="4"/>
  <c r="J238" i="4"/>
  <c r="K238" i="4"/>
  <c r="L238" i="4"/>
  <c r="M238" i="4"/>
  <c r="N238" i="4"/>
  <c r="O238" i="4"/>
  <c r="P238" i="4"/>
  <c r="I239" i="4"/>
  <c r="J239" i="4"/>
  <c r="K239" i="4"/>
  <c r="L239" i="4"/>
  <c r="M239" i="4"/>
  <c r="N239" i="4"/>
  <c r="O239" i="4"/>
  <c r="P239" i="4"/>
  <c r="I244" i="4"/>
  <c r="J244" i="4"/>
  <c r="K244" i="4"/>
  <c r="L244" i="4"/>
  <c r="M244" i="4"/>
  <c r="N244" i="4"/>
  <c r="O244" i="4"/>
  <c r="P244" i="4"/>
  <c r="I245" i="4"/>
  <c r="J245" i="4"/>
  <c r="K245" i="4"/>
  <c r="L245" i="4"/>
  <c r="M245" i="4"/>
  <c r="N245" i="4"/>
  <c r="O245" i="4"/>
  <c r="P245" i="4"/>
  <c r="I246" i="4"/>
  <c r="J246" i="4"/>
  <c r="K246" i="4"/>
  <c r="L246" i="4"/>
  <c r="M246" i="4"/>
  <c r="N246" i="4"/>
  <c r="O246" i="4"/>
  <c r="P246" i="4"/>
  <c r="I247" i="4"/>
  <c r="J247" i="4"/>
  <c r="K247" i="4"/>
  <c r="L247" i="4"/>
  <c r="M247" i="4"/>
  <c r="N247" i="4"/>
  <c r="O247" i="4"/>
  <c r="P247" i="4"/>
  <c r="I248" i="4"/>
  <c r="J248" i="4"/>
  <c r="K248" i="4"/>
  <c r="L248" i="4"/>
  <c r="M248" i="4"/>
  <c r="N248" i="4"/>
  <c r="O248" i="4"/>
  <c r="P248" i="4"/>
  <c r="I249" i="4"/>
  <c r="J249" i="4"/>
  <c r="K249" i="4"/>
  <c r="L249" i="4"/>
  <c r="M249" i="4"/>
  <c r="N249" i="4"/>
  <c r="O249" i="4"/>
  <c r="P249" i="4"/>
  <c r="I250" i="4"/>
  <c r="J250" i="4"/>
  <c r="K250" i="4"/>
  <c r="L250" i="4"/>
  <c r="M250" i="4"/>
  <c r="N250" i="4"/>
  <c r="O250" i="4"/>
  <c r="P250" i="4"/>
  <c r="I251" i="4"/>
  <c r="J251" i="4"/>
  <c r="K251" i="4"/>
  <c r="L251" i="4"/>
  <c r="M251" i="4"/>
  <c r="N251" i="4"/>
  <c r="O251" i="4"/>
  <c r="P251" i="4"/>
  <c r="I252" i="4"/>
  <c r="J252" i="4"/>
  <c r="K252" i="4"/>
  <c r="L252" i="4"/>
  <c r="M252" i="4"/>
  <c r="N252" i="4"/>
  <c r="O252" i="4"/>
  <c r="P252" i="4"/>
  <c r="I253" i="4"/>
  <c r="J253" i="4"/>
  <c r="K253" i="4"/>
  <c r="L253" i="4"/>
  <c r="M253" i="4"/>
  <c r="N253" i="4"/>
  <c r="O253" i="4"/>
  <c r="P253" i="4"/>
  <c r="I254" i="4"/>
  <c r="J254" i="4"/>
  <c r="K254" i="4"/>
  <c r="L254" i="4"/>
  <c r="M254" i="4"/>
  <c r="N254" i="4"/>
  <c r="O254" i="4"/>
  <c r="P254" i="4"/>
  <c r="I259" i="4"/>
  <c r="J259" i="4"/>
  <c r="K259" i="4"/>
  <c r="L259" i="4"/>
  <c r="M259" i="4"/>
  <c r="N259" i="4"/>
  <c r="O259" i="4"/>
  <c r="P259" i="4"/>
  <c r="I260" i="4"/>
  <c r="J260" i="4"/>
  <c r="K260" i="4"/>
  <c r="L260" i="4"/>
  <c r="M260" i="4"/>
  <c r="N260" i="4"/>
  <c r="O260" i="4"/>
  <c r="P260" i="4"/>
  <c r="I261" i="4"/>
  <c r="J261" i="4"/>
  <c r="K261" i="4"/>
  <c r="L261" i="4"/>
  <c r="M261" i="4"/>
  <c r="N261" i="4"/>
  <c r="O261" i="4"/>
  <c r="P261" i="4"/>
  <c r="I262" i="4"/>
  <c r="J262" i="4"/>
  <c r="K262" i="4"/>
  <c r="L262" i="4"/>
  <c r="M262" i="4"/>
  <c r="N262" i="4"/>
  <c r="O262" i="4"/>
  <c r="P262" i="4"/>
  <c r="I263" i="4"/>
  <c r="J263" i="4"/>
  <c r="K263" i="4"/>
  <c r="L263" i="4"/>
  <c r="M263" i="4"/>
  <c r="N263" i="4"/>
  <c r="O263" i="4"/>
  <c r="P263" i="4"/>
  <c r="I264" i="4"/>
  <c r="J264" i="4"/>
  <c r="K264" i="4"/>
  <c r="L264" i="4"/>
  <c r="M264" i="4"/>
  <c r="N264" i="4"/>
  <c r="O264" i="4"/>
  <c r="P264" i="4"/>
  <c r="I265" i="4"/>
  <c r="J265" i="4"/>
  <c r="K265" i="4"/>
  <c r="L265" i="4"/>
  <c r="M265" i="4"/>
  <c r="N265" i="4"/>
  <c r="O265" i="4"/>
  <c r="P265" i="4"/>
  <c r="I266" i="4"/>
  <c r="J266" i="4"/>
  <c r="K266" i="4"/>
  <c r="L266" i="4"/>
  <c r="M266" i="4"/>
  <c r="N266" i="4"/>
  <c r="O266" i="4"/>
  <c r="P266" i="4"/>
  <c r="I267" i="4"/>
  <c r="J267" i="4"/>
  <c r="K267" i="4"/>
  <c r="L267" i="4"/>
  <c r="M267" i="4"/>
  <c r="N267" i="4"/>
  <c r="O267" i="4"/>
  <c r="P267" i="4"/>
  <c r="I268" i="4"/>
  <c r="J268" i="4"/>
  <c r="K268" i="4"/>
  <c r="L268" i="4"/>
  <c r="M268" i="4"/>
  <c r="N268" i="4"/>
  <c r="O268" i="4"/>
  <c r="P268" i="4"/>
  <c r="I269" i="4"/>
  <c r="J269" i="4"/>
  <c r="K269" i="4"/>
  <c r="L269" i="4"/>
  <c r="M269" i="4"/>
  <c r="N269" i="4"/>
  <c r="O269" i="4"/>
  <c r="P269" i="4"/>
  <c r="I270" i="4"/>
  <c r="J270" i="4"/>
  <c r="K270" i="4"/>
  <c r="L270" i="4"/>
  <c r="M270" i="4"/>
  <c r="N270" i="4"/>
  <c r="O270" i="4"/>
  <c r="P270" i="4"/>
  <c r="I271" i="4"/>
  <c r="J271" i="4"/>
  <c r="K271" i="4"/>
  <c r="L271" i="4"/>
  <c r="M271" i="4"/>
  <c r="N271" i="4"/>
  <c r="O271" i="4"/>
  <c r="P271" i="4"/>
  <c r="I276" i="4"/>
  <c r="J276" i="4"/>
  <c r="K276" i="4"/>
  <c r="L276" i="4"/>
  <c r="M276" i="4"/>
  <c r="N276" i="4"/>
  <c r="O276" i="4"/>
  <c r="P276" i="4"/>
  <c r="I277" i="4"/>
  <c r="J277" i="4"/>
  <c r="K277" i="4"/>
  <c r="L277" i="4"/>
  <c r="M277" i="4"/>
  <c r="N277" i="4"/>
  <c r="O277" i="4"/>
  <c r="P277" i="4"/>
  <c r="I278" i="4"/>
  <c r="J278" i="4"/>
  <c r="K278" i="4"/>
  <c r="L278" i="4"/>
  <c r="M278" i="4"/>
  <c r="N278" i="4"/>
  <c r="O278" i="4"/>
  <c r="P278" i="4"/>
  <c r="I279" i="4"/>
  <c r="J279" i="4"/>
  <c r="K279" i="4"/>
  <c r="L279" i="4"/>
  <c r="M279" i="4"/>
  <c r="N279" i="4"/>
  <c r="O279" i="4"/>
  <c r="P279" i="4"/>
  <c r="I280" i="4"/>
  <c r="J280" i="4"/>
  <c r="K280" i="4"/>
  <c r="L280" i="4"/>
  <c r="M280" i="4"/>
  <c r="N280" i="4"/>
  <c r="O280" i="4"/>
  <c r="P280" i="4"/>
  <c r="I281" i="4"/>
  <c r="J281" i="4"/>
  <c r="K281" i="4"/>
  <c r="L281" i="4"/>
  <c r="M281" i="4"/>
  <c r="N281" i="4"/>
  <c r="O281" i="4"/>
  <c r="P281" i="4"/>
  <c r="I282" i="4"/>
  <c r="J282" i="4"/>
  <c r="K282" i="4"/>
  <c r="L282" i="4"/>
  <c r="M282" i="4"/>
  <c r="N282" i="4"/>
  <c r="O282" i="4"/>
  <c r="P282" i="4"/>
  <c r="I283" i="4"/>
  <c r="J283" i="4"/>
  <c r="K283" i="4"/>
  <c r="L283" i="4"/>
  <c r="M283" i="4"/>
  <c r="N283" i="4"/>
  <c r="O283" i="4"/>
  <c r="P283" i="4"/>
  <c r="I284" i="4"/>
  <c r="J284" i="4"/>
  <c r="K284" i="4"/>
  <c r="L284" i="4"/>
  <c r="M284" i="4"/>
  <c r="N284" i="4"/>
  <c r="O284" i="4"/>
  <c r="P284" i="4"/>
  <c r="I285" i="4"/>
  <c r="J285" i="4"/>
  <c r="K285" i="4"/>
  <c r="L285" i="4"/>
  <c r="M285" i="4"/>
  <c r="N285" i="4"/>
  <c r="O285" i="4"/>
  <c r="P285" i="4"/>
  <c r="I290" i="4"/>
  <c r="J290" i="4"/>
  <c r="K290" i="4"/>
  <c r="L290" i="4"/>
  <c r="M290" i="4"/>
  <c r="N290" i="4"/>
  <c r="O290" i="4"/>
  <c r="P290" i="4"/>
  <c r="I291" i="4"/>
  <c r="J291" i="4"/>
  <c r="K291" i="4"/>
  <c r="L291" i="4"/>
  <c r="M291" i="4"/>
  <c r="N291" i="4"/>
  <c r="O291" i="4"/>
  <c r="P291" i="4"/>
  <c r="I292" i="4"/>
  <c r="J292" i="4"/>
  <c r="K292" i="4"/>
  <c r="L292" i="4"/>
  <c r="M292" i="4"/>
  <c r="N292" i="4"/>
  <c r="O292" i="4"/>
  <c r="P292" i="4"/>
  <c r="I293" i="4"/>
  <c r="J293" i="4"/>
  <c r="K293" i="4"/>
  <c r="L293" i="4"/>
  <c r="M293" i="4"/>
  <c r="N293" i="4"/>
  <c r="O293" i="4"/>
  <c r="P293" i="4"/>
  <c r="I294" i="4"/>
  <c r="J294" i="4"/>
  <c r="K294" i="4"/>
  <c r="L294" i="4"/>
  <c r="M294" i="4"/>
  <c r="N294" i="4"/>
  <c r="O294" i="4"/>
  <c r="P294" i="4"/>
  <c r="I295" i="4"/>
  <c r="J295" i="4"/>
  <c r="K295" i="4"/>
  <c r="L295" i="4"/>
  <c r="M295" i="4"/>
  <c r="N295" i="4"/>
  <c r="O295" i="4"/>
  <c r="P295" i="4"/>
  <c r="I296" i="4"/>
  <c r="J296" i="4"/>
  <c r="K296" i="4"/>
  <c r="L296" i="4"/>
  <c r="M296" i="4"/>
  <c r="N296" i="4"/>
  <c r="O296" i="4"/>
  <c r="P296" i="4"/>
  <c r="I297" i="4"/>
  <c r="J297" i="4"/>
  <c r="K297" i="4"/>
  <c r="L297" i="4"/>
  <c r="M297" i="4"/>
  <c r="N297" i="4"/>
  <c r="O297" i="4"/>
  <c r="P297" i="4"/>
  <c r="I298" i="4"/>
  <c r="J298" i="4"/>
  <c r="K298" i="4"/>
  <c r="L298" i="4"/>
  <c r="M298" i="4"/>
  <c r="N298" i="4"/>
  <c r="O298" i="4"/>
  <c r="P298" i="4"/>
  <c r="I299" i="4"/>
  <c r="J299" i="4"/>
  <c r="K299" i="4"/>
  <c r="L299" i="4"/>
  <c r="M299" i="4"/>
  <c r="N299" i="4"/>
  <c r="O299" i="4"/>
  <c r="P299" i="4"/>
  <c r="I300" i="4"/>
  <c r="J300" i="4"/>
  <c r="K300" i="4"/>
  <c r="L300" i="4"/>
  <c r="M300" i="4"/>
  <c r="N300" i="4"/>
  <c r="O300" i="4"/>
  <c r="P300" i="4"/>
  <c r="I301" i="4"/>
  <c r="J301" i="4"/>
  <c r="K301" i="4"/>
  <c r="L301" i="4"/>
  <c r="M301" i="4"/>
  <c r="N301" i="4"/>
  <c r="O301" i="4"/>
  <c r="P301" i="4"/>
  <c r="I306" i="4"/>
  <c r="J306" i="4"/>
  <c r="K306" i="4"/>
  <c r="L306" i="4"/>
  <c r="M306" i="4"/>
  <c r="N306" i="4"/>
  <c r="O306" i="4"/>
  <c r="P306" i="4"/>
  <c r="I307" i="4"/>
  <c r="J307" i="4"/>
  <c r="K307" i="4"/>
  <c r="L307" i="4"/>
  <c r="M307" i="4"/>
  <c r="N307" i="4"/>
  <c r="O307" i="4"/>
  <c r="P307" i="4"/>
  <c r="I308" i="4"/>
  <c r="J308" i="4"/>
  <c r="K308" i="4"/>
  <c r="L308" i="4"/>
  <c r="M308" i="4"/>
  <c r="N308" i="4"/>
  <c r="O308" i="4"/>
  <c r="P308" i="4"/>
  <c r="I309" i="4"/>
  <c r="J309" i="4"/>
  <c r="K309" i="4"/>
  <c r="L309" i="4"/>
  <c r="M309" i="4"/>
  <c r="N309" i="4"/>
  <c r="O309" i="4"/>
  <c r="P309" i="4"/>
  <c r="I310" i="4"/>
  <c r="J310" i="4"/>
  <c r="K310" i="4"/>
  <c r="L310" i="4"/>
  <c r="M310" i="4"/>
  <c r="N310" i="4"/>
  <c r="O310" i="4"/>
  <c r="P310" i="4"/>
  <c r="I311" i="4"/>
  <c r="J311" i="4"/>
  <c r="K311" i="4"/>
  <c r="L311" i="4"/>
  <c r="M311" i="4"/>
  <c r="N311" i="4"/>
  <c r="O311" i="4"/>
  <c r="P311" i="4"/>
  <c r="I312" i="4"/>
  <c r="J312" i="4"/>
  <c r="K312" i="4"/>
  <c r="L312" i="4"/>
  <c r="M312" i="4"/>
  <c r="N312" i="4"/>
  <c r="O312" i="4"/>
  <c r="P312" i="4"/>
  <c r="I313" i="4"/>
  <c r="J313" i="4"/>
  <c r="K313" i="4"/>
  <c r="L313" i="4"/>
  <c r="M313" i="4"/>
  <c r="N313" i="4"/>
  <c r="O313" i="4"/>
  <c r="P313" i="4"/>
  <c r="I314" i="4"/>
  <c r="J314" i="4"/>
  <c r="K314" i="4"/>
  <c r="L314" i="4"/>
  <c r="M314" i="4"/>
  <c r="N314" i="4"/>
  <c r="O314" i="4"/>
  <c r="P314" i="4"/>
  <c r="I319" i="4"/>
  <c r="J319" i="4"/>
  <c r="K319" i="4"/>
  <c r="L319" i="4"/>
  <c r="M319" i="4"/>
  <c r="N319" i="4"/>
  <c r="O319" i="4"/>
  <c r="P319" i="4"/>
  <c r="I320" i="4"/>
  <c r="J320" i="4"/>
  <c r="K320" i="4"/>
  <c r="L320" i="4"/>
  <c r="M320" i="4"/>
  <c r="N320" i="4"/>
  <c r="O320" i="4"/>
  <c r="P320" i="4"/>
  <c r="I321" i="4"/>
  <c r="J321" i="4"/>
  <c r="K321" i="4"/>
  <c r="L321" i="4"/>
  <c r="M321" i="4"/>
  <c r="N321" i="4"/>
  <c r="O321" i="4"/>
  <c r="P321" i="4"/>
  <c r="I322" i="4"/>
  <c r="J322" i="4"/>
  <c r="K322" i="4"/>
  <c r="L322" i="4"/>
  <c r="M322" i="4"/>
  <c r="N322" i="4"/>
  <c r="O322" i="4"/>
  <c r="P322" i="4"/>
  <c r="I323" i="4"/>
  <c r="J323" i="4"/>
  <c r="K323" i="4"/>
  <c r="L323" i="4"/>
  <c r="M323" i="4"/>
  <c r="N323" i="4"/>
  <c r="O323" i="4"/>
  <c r="P323" i="4"/>
  <c r="I324" i="4"/>
  <c r="J324" i="4"/>
  <c r="K324" i="4"/>
  <c r="L324" i="4"/>
  <c r="M324" i="4"/>
  <c r="N324" i="4"/>
  <c r="O324" i="4"/>
  <c r="P324" i="4"/>
  <c r="I325" i="4"/>
  <c r="J325" i="4"/>
  <c r="K325" i="4"/>
  <c r="L325" i="4"/>
  <c r="M325" i="4"/>
  <c r="N325" i="4"/>
  <c r="O325" i="4"/>
  <c r="P325" i="4"/>
  <c r="I330" i="4"/>
  <c r="J330" i="4"/>
  <c r="K330" i="4"/>
  <c r="L330" i="4"/>
  <c r="M330" i="4"/>
  <c r="N330" i="4"/>
  <c r="O330" i="4"/>
  <c r="P330" i="4"/>
  <c r="I331" i="4"/>
  <c r="J331" i="4"/>
  <c r="K331" i="4"/>
  <c r="L331" i="4"/>
  <c r="M331" i="4"/>
  <c r="N331" i="4"/>
  <c r="O331" i="4"/>
  <c r="P331" i="4"/>
  <c r="I332" i="4"/>
  <c r="J332" i="4"/>
  <c r="K332" i="4"/>
  <c r="L332" i="4"/>
  <c r="M332" i="4"/>
  <c r="N332" i="4"/>
  <c r="O332" i="4"/>
  <c r="P332" i="4"/>
  <c r="I333" i="4"/>
  <c r="J333" i="4"/>
  <c r="K333" i="4"/>
  <c r="L333" i="4"/>
  <c r="M333" i="4"/>
  <c r="N333" i="4"/>
  <c r="O333" i="4"/>
  <c r="P333" i="4"/>
  <c r="I334" i="4"/>
  <c r="J334" i="4"/>
  <c r="K334" i="4"/>
  <c r="L334" i="4"/>
  <c r="M334" i="4"/>
  <c r="N334" i="4"/>
  <c r="O334" i="4"/>
  <c r="P334" i="4"/>
  <c r="I335" i="4"/>
  <c r="J335" i="4"/>
  <c r="K335" i="4"/>
  <c r="L335" i="4"/>
  <c r="M335" i="4"/>
  <c r="N335" i="4"/>
  <c r="O335" i="4"/>
  <c r="P335" i="4"/>
  <c r="I336" i="4"/>
  <c r="J336" i="4"/>
  <c r="K336" i="4"/>
  <c r="L336" i="4"/>
  <c r="M336" i="4"/>
  <c r="N336" i="4"/>
  <c r="O336" i="4"/>
  <c r="P336" i="4"/>
  <c r="I337" i="4"/>
  <c r="J337" i="4"/>
  <c r="K337" i="4"/>
  <c r="L337" i="4"/>
  <c r="M337" i="4"/>
  <c r="N337" i="4"/>
  <c r="O337" i="4"/>
  <c r="P337" i="4"/>
  <c r="I338" i="4"/>
  <c r="J338" i="4"/>
  <c r="K338" i="4"/>
  <c r="L338" i="4"/>
  <c r="M338" i="4"/>
  <c r="N338" i="4"/>
  <c r="O338" i="4"/>
  <c r="P338" i="4"/>
  <c r="I339" i="4"/>
  <c r="J339" i="4"/>
  <c r="K339" i="4"/>
  <c r="L339" i="4"/>
  <c r="M339" i="4"/>
  <c r="N339" i="4"/>
  <c r="O339" i="4"/>
  <c r="P339" i="4"/>
  <c r="I340" i="4"/>
  <c r="J340" i="4"/>
  <c r="K340" i="4"/>
  <c r="L340" i="4"/>
  <c r="M340" i="4"/>
  <c r="N340" i="4"/>
  <c r="O340" i="4"/>
  <c r="P340" i="4"/>
  <c r="I341" i="4"/>
  <c r="J341" i="4"/>
  <c r="K341" i="4"/>
  <c r="L341" i="4"/>
  <c r="M341" i="4"/>
  <c r="N341" i="4"/>
  <c r="O341" i="4"/>
  <c r="P341" i="4"/>
  <c r="I342" i="4"/>
  <c r="J342" i="4"/>
  <c r="K342" i="4"/>
  <c r="L342" i="4"/>
  <c r="M342" i="4"/>
  <c r="N342" i="4"/>
  <c r="O342" i="4"/>
  <c r="P342" i="4"/>
  <c r="I347" i="4"/>
  <c r="J347" i="4"/>
  <c r="K347" i="4"/>
  <c r="L347" i="4"/>
  <c r="M347" i="4"/>
  <c r="N347" i="4"/>
  <c r="O347" i="4"/>
  <c r="P347" i="4"/>
  <c r="I348" i="4"/>
  <c r="J348" i="4"/>
  <c r="K348" i="4"/>
  <c r="L348" i="4"/>
  <c r="M348" i="4"/>
  <c r="N348" i="4"/>
  <c r="O348" i="4"/>
  <c r="P348" i="4"/>
  <c r="I349" i="4"/>
  <c r="J349" i="4"/>
  <c r="K349" i="4"/>
  <c r="L349" i="4"/>
  <c r="M349" i="4"/>
  <c r="N349" i="4"/>
  <c r="O349" i="4"/>
  <c r="P349" i="4"/>
  <c r="I350" i="4"/>
  <c r="J350" i="4"/>
  <c r="K350" i="4"/>
  <c r="L350" i="4"/>
  <c r="M350" i="4"/>
  <c r="N350" i="4"/>
  <c r="O350" i="4"/>
  <c r="P350" i="4"/>
  <c r="I351" i="4"/>
  <c r="J351" i="4"/>
  <c r="K351" i="4"/>
  <c r="L351" i="4"/>
  <c r="M351" i="4"/>
  <c r="N351" i="4"/>
  <c r="O351" i="4"/>
  <c r="P351" i="4"/>
  <c r="I352" i="4"/>
  <c r="J352" i="4"/>
  <c r="K352" i="4"/>
  <c r="L352" i="4"/>
  <c r="M352" i="4"/>
  <c r="N352" i="4"/>
  <c r="O352" i="4"/>
  <c r="P352" i="4"/>
  <c r="I353" i="4"/>
  <c r="J353" i="4"/>
  <c r="K353" i="4"/>
  <c r="L353" i="4"/>
  <c r="M353" i="4"/>
  <c r="N353" i="4"/>
  <c r="O353" i="4"/>
  <c r="P353" i="4"/>
  <c r="I354" i="4"/>
  <c r="J354" i="4"/>
  <c r="K354" i="4"/>
  <c r="L354" i="4"/>
  <c r="M354" i="4"/>
  <c r="N354" i="4"/>
  <c r="O354" i="4"/>
  <c r="P354" i="4"/>
  <c r="I355" i="4"/>
  <c r="J355" i="4"/>
  <c r="K355" i="4"/>
  <c r="L355" i="4"/>
  <c r="M355" i="4"/>
  <c r="N355" i="4"/>
  <c r="O355" i="4"/>
  <c r="P355" i="4"/>
  <c r="I356" i="4"/>
  <c r="J356" i="4"/>
  <c r="K356" i="4"/>
  <c r="L356" i="4"/>
  <c r="M356" i="4"/>
  <c r="N356" i="4"/>
  <c r="O356" i="4"/>
  <c r="P356" i="4"/>
  <c r="I357" i="4"/>
  <c r="J357" i="4"/>
  <c r="K357" i="4"/>
  <c r="L357" i="4"/>
  <c r="M357" i="4"/>
  <c r="N357" i="4"/>
  <c r="O357" i="4"/>
  <c r="P357" i="4"/>
  <c r="I358" i="4"/>
  <c r="J358" i="4"/>
  <c r="K358" i="4"/>
  <c r="L358" i="4"/>
  <c r="M358" i="4"/>
  <c r="N358" i="4"/>
  <c r="O358" i="4"/>
  <c r="P358" i="4"/>
  <c r="I359" i="4"/>
  <c r="J359" i="4"/>
  <c r="K359" i="4"/>
  <c r="L359" i="4"/>
  <c r="M359" i="4"/>
  <c r="N359" i="4"/>
  <c r="O359" i="4"/>
  <c r="P359" i="4"/>
  <c r="I360" i="4"/>
  <c r="J360" i="4"/>
  <c r="K360" i="4"/>
  <c r="L360" i="4"/>
  <c r="M360" i="4"/>
  <c r="N360" i="4"/>
  <c r="O360" i="4"/>
  <c r="P360" i="4"/>
  <c r="I361" i="4"/>
  <c r="J361" i="4"/>
  <c r="K361" i="4"/>
  <c r="L361" i="4"/>
  <c r="M361" i="4"/>
  <c r="N361" i="4"/>
  <c r="O361" i="4"/>
  <c r="P361" i="4"/>
  <c r="I366" i="4"/>
  <c r="J366" i="4"/>
  <c r="K366" i="4"/>
  <c r="L366" i="4"/>
  <c r="M366" i="4"/>
  <c r="N366" i="4"/>
  <c r="O366" i="4"/>
  <c r="P366" i="4"/>
  <c r="I367" i="4"/>
  <c r="J367" i="4"/>
  <c r="K367" i="4"/>
  <c r="L367" i="4"/>
  <c r="M367" i="4"/>
  <c r="N367" i="4"/>
  <c r="O367" i="4"/>
  <c r="P367" i="4"/>
  <c r="I368" i="4"/>
  <c r="J368" i="4"/>
  <c r="K368" i="4"/>
  <c r="L368" i="4"/>
  <c r="M368" i="4"/>
  <c r="N368" i="4"/>
  <c r="O368" i="4"/>
  <c r="P368" i="4"/>
  <c r="I369" i="4"/>
  <c r="J369" i="4"/>
  <c r="K369" i="4"/>
  <c r="L369" i="4"/>
  <c r="M369" i="4"/>
  <c r="N369" i="4"/>
  <c r="O369" i="4"/>
  <c r="P369" i="4"/>
  <c r="I370" i="4"/>
  <c r="J370" i="4"/>
  <c r="K370" i="4"/>
  <c r="L370" i="4"/>
  <c r="M370" i="4"/>
  <c r="N370" i="4"/>
  <c r="O370" i="4"/>
  <c r="P370" i="4"/>
  <c r="I371" i="4"/>
  <c r="J371" i="4"/>
  <c r="K371" i="4"/>
  <c r="L371" i="4"/>
  <c r="M371" i="4"/>
  <c r="N371" i="4"/>
  <c r="O371" i="4"/>
  <c r="P371" i="4"/>
  <c r="I372" i="4"/>
  <c r="J372" i="4"/>
  <c r="K372" i="4"/>
  <c r="L372" i="4"/>
  <c r="M372" i="4"/>
  <c r="N372" i="4"/>
  <c r="O372" i="4"/>
  <c r="P372" i="4"/>
  <c r="I373" i="4"/>
  <c r="J373" i="4"/>
  <c r="K373" i="4"/>
  <c r="L373" i="4"/>
  <c r="M373" i="4"/>
  <c r="N373" i="4"/>
  <c r="O373" i="4"/>
  <c r="P373" i="4"/>
  <c r="I374" i="4"/>
  <c r="J374" i="4"/>
  <c r="K374" i="4"/>
  <c r="L374" i="4"/>
  <c r="M374" i="4"/>
  <c r="N374" i="4"/>
  <c r="O374" i="4"/>
  <c r="P374" i="4"/>
  <c r="I375" i="4"/>
  <c r="J375" i="4"/>
  <c r="K375" i="4"/>
  <c r="L375" i="4"/>
  <c r="M375" i="4"/>
  <c r="N375" i="4"/>
  <c r="O375" i="4"/>
  <c r="P375" i="4"/>
  <c r="I376" i="4"/>
  <c r="J376" i="4"/>
  <c r="K376" i="4"/>
  <c r="L376" i="4"/>
  <c r="M376" i="4"/>
  <c r="N376" i="4"/>
  <c r="O376" i="4"/>
  <c r="P376" i="4"/>
  <c r="I377" i="4"/>
  <c r="J377" i="4"/>
  <c r="K377" i="4"/>
  <c r="L377" i="4"/>
  <c r="M377" i="4"/>
  <c r="N377" i="4"/>
  <c r="O377" i="4"/>
  <c r="P377" i="4"/>
  <c r="I382" i="4"/>
  <c r="J382" i="4"/>
  <c r="K382" i="4"/>
  <c r="L382" i="4"/>
  <c r="M382" i="4"/>
  <c r="N382" i="4"/>
  <c r="O382" i="4"/>
  <c r="P382" i="4"/>
  <c r="I383" i="4"/>
  <c r="J383" i="4"/>
  <c r="K383" i="4"/>
  <c r="L383" i="4"/>
  <c r="M383" i="4"/>
  <c r="N383" i="4"/>
  <c r="O383" i="4"/>
  <c r="P383" i="4"/>
  <c r="I384" i="4"/>
  <c r="J384" i="4"/>
  <c r="K384" i="4"/>
  <c r="L384" i="4"/>
  <c r="M384" i="4"/>
  <c r="N384" i="4"/>
  <c r="O384" i="4"/>
  <c r="P384" i="4"/>
  <c r="I385" i="4"/>
  <c r="J385" i="4"/>
  <c r="K385" i="4"/>
  <c r="L385" i="4"/>
  <c r="M385" i="4"/>
  <c r="N385" i="4"/>
  <c r="O385" i="4"/>
  <c r="P385" i="4"/>
  <c r="I386" i="4"/>
  <c r="J386" i="4"/>
  <c r="K386" i="4"/>
  <c r="L386" i="4"/>
  <c r="M386" i="4"/>
  <c r="N386" i="4"/>
  <c r="O386" i="4"/>
  <c r="P386" i="4"/>
  <c r="I387" i="4"/>
  <c r="J387" i="4"/>
  <c r="K387" i="4"/>
  <c r="L387" i="4"/>
  <c r="M387" i="4"/>
  <c r="N387" i="4"/>
  <c r="O387" i="4"/>
  <c r="P387" i="4"/>
  <c r="I388" i="4"/>
  <c r="J388" i="4"/>
  <c r="K388" i="4"/>
  <c r="L388" i="4"/>
  <c r="M388" i="4"/>
  <c r="N388" i="4"/>
  <c r="O388" i="4"/>
  <c r="P388" i="4"/>
  <c r="I389" i="4"/>
  <c r="J389" i="4"/>
  <c r="K389" i="4"/>
  <c r="L389" i="4"/>
  <c r="M389" i="4"/>
  <c r="N389" i="4"/>
  <c r="O389" i="4"/>
  <c r="P389" i="4"/>
  <c r="I390" i="4"/>
  <c r="J390" i="4"/>
  <c r="K390" i="4"/>
  <c r="L390" i="4"/>
  <c r="M390" i="4"/>
  <c r="N390" i="4"/>
  <c r="O390" i="4"/>
  <c r="P390" i="4"/>
  <c r="I391" i="4"/>
  <c r="J391" i="4"/>
  <c r="K391" i="4"/>
  <c r="L391" i="4"/>
  <c r="M391" i="4"/>
  <c r="N391" i="4"/>
  <c r="O391" i="4"/>
  <c r="P391" i="4"/>
  <c r="I396" i="4"/>
  <c r="J396" i="4"/>
  <c r="K396" i="4"/>
  <c r="L396" i="4"/>
  <c r="M396" i="4"/>
  <c r="N396" i="4"/>
  <c r="O396" i="4"/>
  <c r="P396" i="4"/>
  <c r="I397" i="4"/>
  <c r="J397" i="4"/>
  <c r="K397" i="4"/>
  <c r="L397" i="4"/>
  <c r="M397" i="4"/>
  <c r="N397" i="4"/>
  <c r="O397" i="4"/>
  <c r="P397" i="4"/>
  <c r="I398" i="4"/>
  <c r="J398" i="4"/>
  <c r="K398" i="4"/>
  <c r="L398" i="4"/>
  <c r="M398" i="4"/>
  <c r="N398" i="4"/>
  <c r="O398" i="4"/>
  <c r="P398" i="4"/>
  <c r="I399" i="4"/>
  <c r="J399" i="4"/>
  <c r="K399" i="4"/>
  <c r="L399" i="4"/>
  <c r="M399" i="4"/>
  <c r="N399" i="4"/>
  <c r="O399" i="4"/>
  <c r="P399" i="4"/>
  <c r="I400" i="4"/>
  <c r="J400" i="4"/>
  <c r="K400" i="4"/>
  <c r="L400" i="4"/>
  <c r="M400" i="4"/>
  <c r="N400" i="4"/>
  <c r="O400" i="4"/>
  <c r="P400" i="4"/>
  <c r="I401" i="4"/>
  <c r="J401" i="4"/>
  <c r="K401" i="4"/>
  <c r="L401" i="4"/>
  <c r="M401" i="4"/>
  <c r="N401" i="4"/>
  <c r="O401" i="4"/>
  <c r="P401" i="4"/>
  <c r="I402" i="4"/>
  <c r="J402" i="4"/>
  <c r="K402" i="4"/>
  <c r="L402" i="4"/>
  <c r="M402" i="4"/>
  <c r="N402" i="4"/>
  <c r="O402" i="4"/>
  <c r="P402" i="4"/>
  <c r="I403" i="4"/>
  <c r="J403" i="4"/>
  <c r="K403" i="4"/>
  <c r="L403" i="4"/>
  <c r="M403" i="4"/>
  <c r="N403" i="4"/>
  <c r="O403" i="4"/>
  <c r="P403" i="4"/>
  <c r="I404" i="4"/>
  <c r="J404" i="4"/>
  <c r="K404" i="4"/>
  <c r="L404" i="4"/>
  <c r="M404" i="4"/>
  <c r="N404" i="4"/>
  <c r="O404" i="4"/>
  <c r="P404" i="4"/>
  <c r="I405" i="4"/>
  <c r="J405" i="4"/>
  <c r="K405" i="4"/>
  <c r="L405" i="4"/>
  <c r="M405" i="4"/>
  <c r="N405" i="4"/>
  <c r="O405" i="4"/>
  <c r="P405" i="4"/>
  <c r="I406" i="4"/>
  <c r="J406" i="4"/>
  <c r="K406" i="4"/>
  <c r="L406" i="4"/>
  <c r="M406" i="4"/>
  <c r="N406" i="4"/>
  <c r="O406" i="4"/>
  <c r="P406" i="4"/>
  <c r="I411" i="4"/>
  <c r="J411" i="4"/>
  <c r="K411" i="4"/>
  <c r="L411" i="4"/>
  <c r="M411" i="4"/>
  <c r="N411" i="4"/>
  <c r="O411" i="4"/>
  <c r="P411" i="4"/>
  <c r="I412" i="4"/>
  <c r="J412" i="4"/>
  <c r="K412" i="4"/>
  <c r="L412" i="4"/>
  <c r="M412" i="4"/>
  <c r="N412" i="4"/>
  <c r="O412" i="4"/>
  <c r="P412" i="4"/>
  <c r="I413" i="4"/>
  <c r="J413" i="4"/>
  <c r="K413" i="4"/>
  <c r="L413" i="4"/>
  <c r="M413" i="4"/>
  <c r="N413" i="4"/>
  <c r="O413" i="4"/>
  <c r="P413" i="4"/>
  <c r="I414" i="4"/>
  <c r="J414" i="4"/>
  <c r="K414" i="4"/>
  <c r="L414" i="4"/>
  <c r="M414" i="4"/>
  <c r="N414" i="4"/>
  <c r="O414" i="4"/>
  <c r="P414" i="4"/>
  <c r="I415" i="4"/>
  <c r="J415" i="4"/>
  <c r="K415" i="4"/>
  <c r="L415" i="4"/>
  <c r="M415" i="4"/>
  <c r="N415" i="4"/>
  <c r="O415" i="4"/>
  <c r="P415" i="4"/>
  <c r="I416" i="4"/>
  <c r="J416" i="4"/>
  <c r="K416" i="4"/>
  <c r="L416" i="4"/>
  <c r="M416" i="4"/>
  <c r="N416" i="4"/>
  <c r="O416" i="4"/>
  <c r="P416" i="4"/>
  <c r="I417" i="4"/>
  <c r="J417" i="4"/>
  <c r="K417" i="4"/>
  <c r="L417" i="4"/>
  <c r="M417" i="4"/>
  <c r="N417" i="4"/>
  <c r="O417" i="4"/>
  <c r="P417" i="4"/>
  <c r="I418" i="4"/>
  <c r="J418" i="4"/>
  <c r="K418" i="4"/>
  <c r="L418" i="4"/>
  <c r="M418" i="4"/>
  <c r="N418" i="4"/>
  <c r="O418" i="4"/>
  <c r="P418" i="4"/>
  <c r="I419" i="4"/>
  <c r="J419" i="4"/>
  <c r="K419" i="4"/>
  <c r="L419" i="4"/>
  <c r="M419" i="4"/>
  <c r="N419" i="4"/>
  <c r="O419" i="4"/>
  <c r="P419" i="4"/>
  <c r="I424" i="4"/>
  <c r="J424" i="4"/>
  <c r="K424" i="4"/>
  <c r="L424" i="4"/>
  <c r="M424" i="4"/>
  <c r="N424" i="4"/>
  <c r="O424" i="4"/>
  <c r="P424" i="4"/>
  <c r="I425" i="4"/>
  <c r="J425" i="4"/>
  <c r="K425" i="4"/>
  <c r="L425" i="4"/>
  <c r="M425" i="4"/>
  <c r="N425" i="4"/>
  <c r="O425" i="4"/>
  <c r="P425" i="4"/>
  <c r="C33" i="2"/>
  <c r="L33" i="2"/>
  <c r="H33" i="2"/>
  <c r="F33" i="2"/>
  <c r="H32" i="2"/>
  <c r="F426" i="4" l="1"/>
  <c r="G426" i="4"/>
</calcChain>
</file>

<file path=xl/sharedStrings.xml><?xml version="1.0" encoding="utf-8"?>
<sst xmlns="http://schemas.openxmlformats.org/spreadsheetml/2006/main" count="1618" uniqueCount="803">
  <si>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</si>
  <si>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</si>
  <si>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</si>
  <si>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</si>
  <si>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</si>
  <si>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</si>
  <si>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</si>
  <si>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</si>
  <si>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</si>
  <si>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</si>
  <si>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</si>
  <si>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</si>
  <si>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</si>
  <si>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</si>
  <si>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</si>
  <si>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</si>
  <si>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</si>
  <si>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</si>
  <si>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</si>
  <si>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</si>
  <si>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</si>
  <si>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</si>
  <si>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</si>
  <si>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</si>
  <si>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</si>
  <si>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</si>
  <si>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</si>
  <si>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</si>
  <si>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</si>
  <si>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</si>
  <si>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</si>
  <si>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</si>
  <si>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</si>
  <si>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</si>
  <si>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</si>
  <si>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</si>
  <si>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</si>
  <si>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</si>
  <si>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</si>
  <si>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</si>
  <si>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</si>
  <si>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</si>
  <si>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</si>
  <si>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</si>
  <si>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</si>
  <si>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</si>
  <si>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</si>
  <si>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</si>
  <si>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</si>
  <si>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</si>
  <si>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</si>
  <si>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</si>
  <si>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</si>
  <si>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</si>
  <si>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</si>
  <si>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</si>
  <si>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</si>
  <si>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</si>
  <si>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</si>
  <si>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</si>
  <si>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</si>
  <si>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</si>
  <si>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</si>
  <si>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</si>
  <si>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</si>
  <si>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</si>
  <si>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</si>
  <si>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</si>
  <si>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</si>
  <si>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</si>
  <si>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</si>
  <si>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</si>
  <si>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</si>
  <si>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</si>
  <si>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</si>
  <si>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</si>
  <si>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</si>
  <si>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</si>
  <si>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</si>
  <si>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</si>
  <si>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</si>
  <si>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</si>
  <si>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</si>
  <si>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</si>
  <si>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</si>
  <si>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</si>
  <si>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</si>
  <si>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</si>
  <si>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</si>
  <si>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</si>
  <si>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</si>
  <si>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</si>
  <si>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</si>
  <si>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</si>
  <si>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</si>
  <si>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</si>
  <si>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</si>
  <si>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</si>
  <si>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</si>
  <si>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</si>
  <si>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</si>
  <si>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</si>
  <si>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</si>
  <si>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</si>
  <si>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</si>
  <si>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</si>
  <si>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</si>
  <si>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</si>
  <si>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</si>
  <si>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</si>
  <si>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</si>
  <si>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</si>
  <si>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</si>
  <si>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</si>
  <si>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</si>
  <si>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</si>
  <si>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</si>
  <si>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</si>
  <si>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</si>
  <si>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</si>
  <si>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</si>
  <si>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</si>
  <si>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</si>
  <si>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</si>
  <si>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</si>
  <si>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</si>
  <si>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</si>
  <si>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</si>
  <si>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</si>
  <si>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</si>
  <si>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</si>
  <si>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</si>
  <si>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</si>
  <si>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</si>
  <si>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</si>
  <si>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</si>
  <si>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</si>
  <si>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</si>
  <si>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</si>
  <si>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</si>
  <si>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</si>
  <si>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</si>
  <si>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</si>
  <si>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</si>
  <si>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</si>
  <si>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</si>
  <si>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</si>
  <si>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</si>
  <si>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</si>
  <si>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</si>
  <si>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</si>
  <si>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</si>
  <si>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</si>
  <si>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</si>
  <si>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</si>
  <si>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</si>
  <si>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</si>
  <si>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</si>
  <si>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</si>
  <si>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</si>
  <si>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</si>
  <si>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</si>
  <si>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</si>
  <si>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</si>
  <si>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</si>
  <si>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</si>
  <si>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</si>
  <si>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</si>
  <si>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</si>
  <si>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</si>
  <si>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</si>
  <si>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</si>
  <si>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</si>
  <si>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</si>
  <si>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</si>
  <si>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</si>
  <si>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</si>
  <si>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</si>
  <si>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</si>
  <si>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</si>
  <si>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</si>
  <si>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</si>
  <si>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</si>
  <si>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</si>
  <si>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</si>
  <si>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</si>
  <si>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</si>
  <si>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</si>
  <si>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</si>
  <si>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</si>
  <si>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</si>
  <si>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</si>
  <si>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</si>
  <si>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</si>
  <si>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</si>
  <si>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</si>
  <si>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</si>
  <si>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</si>
  <si>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</si>
  <si>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</si>
  <si>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</si>
  <si>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</si>
  <si>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</si>
  <si>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</si>
  <si>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</si>
  <si>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</si>
  <si>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</si>
  <si>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</si>
  <si>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</si>
  <si>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</si>
  <si>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</si>
  <si>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</si>
  <si>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</si>
  <si>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</si>
  <si>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</si>
  <si>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</si>
  <si>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</si>
  <si>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</si>
  <si>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</si>
  <si>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</si>
  <si>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</si>
  <si>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</si>
  <si>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</si>
  <si>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</si>
  <si>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</si>
  <si>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</si>
  <si>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</si>
  <si>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</si>
  <si>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</si>
  <si>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</si>
  <si>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</si>
  <si>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</si>
  <si>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</si>
  <si>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</si>
  <si>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</si>
  <si>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</si>
  <si>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</si>
  <si>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</si>
  <si>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</si>
  <si>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</si>
  <si>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</si>
  <si>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</si>
  <si>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</si>
  <si>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</si>
  <si>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</si>
  <si>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</si>
  <si>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</si>
  <si>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</si>
  <si>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</si>
  <si>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</si>
  <si>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</si>
  <si>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</si>
  <si>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</si>
  <si>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</si>
  <si>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</si>
  <si>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</si>
  <si>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</si>
  <si>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</si>
  <si>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</si>
  <si>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</si>
  <si>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</si>
  <si>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</si>
  <si>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</si>
  <si>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</si>
  <si>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</si>
  <si>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</si>
  <si>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</si>
  <si>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</si>
  <si>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</si>
  <si>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</si>
  <si>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</si>
  <si>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</si>
  <si>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</si>
  <si>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</si>
  <si>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</si>
  <si>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</si>
  <si>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</si>
  <si>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</si>
  <si>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</si>
  <si>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</si>
  <si>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</si>
  <si>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</si>
  <si>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</si>
  <si>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</si>
  <si>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</si>
  <si>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</si>
  <si>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</si>
  <si>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</si>
  <si>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</si>
  <si>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</si>
  <si>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</si>
  <si>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</si>
  <si>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</si>
  <si>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Залишок
на 07.05.2024</t>
  </si>
  <si>
    <t>202СКЛ  Фармацевт.склад</t>
  </si>
  <si>
    <t>^</t>
  </si>
  <si>
    <t xml:space="preserve">Puristeril 340 для холодної дезінфекції гемодіалізних апаратів містить: надоцтову кислоту, пероксид водню </t>
  </si>
  <si>
    <t>кг.</t>
  </si>
  <si>
    <t xml:space="preserve">Sporotal 100 для очистки та дезінфекції гемодіалізних апаратів містить:  гіпохлорид натрію, гідроксид калію </t>
  </si>
  <si>
    <t xml:space="preserve">Ізосол р-н д/інф контейнер 200мл </t>
  </si>
  <si>
    <t>паков</t>
  </si>
  <si>
    <t>47,30</t>
  </si>
  <si>
    <t xml:space="preserve">Іміпенем/Циластатин порошок для пригот. р-ну для інфузій по 500 мг/500 мг,№10 </t>
  </si>
  <si>
    <t>фл</t>
  </si>
  <si>
    <t xml:space="preserve">Імуран табл. по 50 мг №100 </t>
  </si>
  <si>
    <t>упак</t>
  </si>
  <si>
    <t>1252,99</t>
  </si>
  <si>
    <t xml:space="preserve">Інтрод"юсер для інтубації </t>
  </si>
  <si>
    <t>шт.</t>
  </si>
  <si>
    <t>439,25</t>
  </si>
  <si>
    <t xml:space="preserve">Інфулган р-н для інфузій 10 мг/мл по 100 мл </t>
  </si>
  <si>
    <t>пляшка</t>
  </si>
  <si>
    <t>70,97</t>
  </si>
  <si>
    <t xml:space="preserve">Агріппа капс тверді, по 75мг, №10 </t>
  </si>
  <si>
    <t>пачка</t>
  </si>
  <si>
    <t xml:space="preserve">Адреналін р-н д/ін 1,82 мг/мл амп 1 мл №10 </t>
  </si>
  <si>
    <t>пач.</t>
  </si>
  <si>
    <t xml:space="preserve">Азеонам, порошок для р-ну д/ін або інфузій по 1г у флаконах №1 </t>
  </si>
  <si>
    <t>уп.</t>
  </si>
  <si>
    <t>788,85</t>
  </si>
  <si>
    <t xml:space="preserve">Актилізе ліофілізат для р-ну д/інф 50мг, 1 фл з ліофілізатом у к-ті з 1 фл розчинника (вода д/ін) по 50 мл у карт коробці </t>
  </si>
  <si>
    <t>пак</t>
  </si>
  <si>
    <t>14727,08</t>
  </si>
  <si>
    <t xml:space="preserve">Альбувен,р-н д/інфузій 20% по 100мл у флаконі (Albumin) </t>
  </si>
  <si>
    <t xml:space="preserve">Альфахолін р-н д/ін 1000мг/4мл по 4мл в амп №5 (ПДВ 7%) </t>
  </si>
  <si>
    <t xml:space="preserve">Аміцил, ліофілізат для р-ну д/ін по 1,0г </t>
  </si>
  <si>
    <t>72,23</t>
  </si>
  <si>
    <t xml:space="preserve">Ампіцилін порошок для розчину для ін"єкцій по 1,0 г у фл.№1 </t>
  </si>
  <si>
    <t>7,92</t>
  </si>
  <si>
    <t xml:space="preserve">Анальгін 500мг №20 </t>
  </si>
  <si>
    <t>41,30</t>
  </si>
  <si>
    <t xml:space="preserve">Анальгін р-н д/ін'єк.500мг/мл по 2мл №10 </t>
  </si>
  <si>
    <t>38,70</t>
  </si>
  <si>
    <t xml:space="preserve">Анапірон р-н д/інф 10мг/мл фл.100мл №1 </t>
  </si>
  <si>
    <t>60,71</t>
  </si>
  <si>
    <t xml:space="preserve">Аплікатор з віскозн.кінц. у транспорт.пробирці Дерев'яний стрижень (10 мл) </t>
  </si>
  <si>
    <t>9,95</t>
  </si>
  <si>
    <t xml:space="preserve">Аранесп р-н д/ін 100мкг/мл; по 0,3мл у попередньо наповненому шприці; по 1шт в блістері; по 1 бл в коробці </t>
  </si>
  <si>
    <t>1856,55</t>
  </si>
  <si>
    <t xml:space="preserve">Аритміл р-н для ін"єкцій 50 мг/мл по 3 мл в амп.№5 </t>
  </si>
  <si>
    <t>77,41</t>
  </si>
  <si>
    <t xml:space="preserve">Атракуріум-НОВО,р-н д/ін 10 мг/мл по 5 мл у фл №5 </t>
  </si>
  <si>
    <t>амп</t>
  </si>
  <si>
    <t xml:space="preserve">Бікарбонат натрію для гемодіалізу  bibag 5008 650g </t>
  </si>
  <si>
    <t xml:space="preserve">Біовен , р-н д/інф 10% по 100мл у флаконі (Immunoglobulin, normal human for intravenous adm.) ТП до 09.26 </t>
  </si>
  <si>
    <t>флак,</t>
  </si>
  <si>
    <t xml:space="preserve">Бахіли медичні низькі (в упак 50 пар) (поліетилен - 15 г/м2) нестерильні </t>
  </si>
  <si>
    <t>0,58</t>
  </si>
  <si>
    <t xml:space="preserve">Бензогексоній р-н д/ін 25мг/мл по 1мл в амп. №10 </t>
  </si>
  <si>
    <t>206,08</t>
  </si>
  <si>
    <t xml:space="preserve">Бинт гіпсовий 20см *2,7 м (ПДВ 7%) </t>
  </si>
  <si>
    <t>31,78</t>
  </si>
  <si>
    <t xml:space="preserve">Бинт марлевий ,медичний н/ст.7м*14см </t>
  </si>
  <si>
    <t>11,51</t>
  </si>
  <si>
    <t xml:space="preserve">Бинт стерильний 5х10см </t>
  </si>
  <si>
    <t>8,50</t>
  </si>
  <si>
    <t xml:space="preserve">Бупівакаїн спінал, р-н д/ін, 5мг/мл по 4мл в ампулах №5 </t>
  </si>
  <si>
    <t>155,77</t>
  </si>
  <si>
    <t xml:space="preserve">Відріз марлевий медичний нестерильний 5м х90см. </t>
  </si>
  <si>
    <t xml:space="preserve">Вінпоцетин конц-т д/р-ну інфузій, 5мг/мл по 2 мл в амп №10 (ПДВ 7%) </t>
  </si>
  <si>
    <t>упак.</t>
  </si>
  <si>
    <t>49,70</t>
  </si>
  <si>
    <t xml:space="preserve">Вакуумна пробірка AYSET, 2мл, NaF + калій оксалат, FX, сірий, 13х75 </t>
  </si>
  <si>
    <t>шт</t>
  </si>
  <si>
    <t>3,36</t>
  </si>
  <si>
    <t xml:space="preserve">Ванкоміцин ліофілізат для р-ну д/інф по 1000мг у фл </t>
  </si>
  <si>
    <t xml:space="preserve">Ванкоміцин пор-к для р-ну д/ін по 1г у фл, №50 </t>
  </si>
  <si>
    <t xml:space="preserve">Вата медична гігроскопічна гігієнічна н/ст 100г </t>
  </si>
  <si>
    <t>16,15</t>
  </si>
  <si>
    <t xml:space="preserve">Верапаміл 2,5 мг/мл 2мл N 10 </t>
  </si>
  <si>
    <t>71,28</t>
  </si>
  <si>
    <t xml:space="preserve">Верапаміл р-н д/ін 2,5мг/мл по 2мл в амп №10 </t>
  </si>
  <si>
    <t>60,06</t>
  </si>
  <si>
    <t xml:space="preserve">Вестінорм табл по 24мг №30 (ПДВ 7%) </t>
  </si>
  <si>
    <t xml:space="preserve">Вода стерильна 400 мл </t>
  </si>
  <si>
    <t xml:space="preserve">Гель для УЗД, водорозчинний, не електропровідний, 5000мл, каністра, №1 </t>
  </si>
  <si>
    <t xml:space="preserve">Гентаміцину сульфат, р-н д/ін, 40мг/мл по 2мл №10 </t>
  </si>
  <si>
    <t>45,36</t>
  </si>
  <si>
    <t xml:space="preserve">Гепаметіон ліофілізат д/р д/ін по 500мг, по 5 фл с ліофіл. у к-ті з 5 амп розчинника по 5мл в конт. чарунк. уп, по 1 конт чарунк. уп. в пачці </t>
  </si>
  <si>
    <t>593,90</t>
  </si>
  <si>
    <t xml:space="preserve">Гепарин р-н д/ін 5000 МО/мл по 5мл №5 </t>
  </si>
  <si>
    <t xml:space="preserve">Гепацеф  Комбі порошок д/р д/ін по 1,0/1,0г по 2,0г у іл, по 1 фл в пачці, №1 </t>
  </si>
  <si>
    <t>155,83</t>
  </si>
  <si>
    <t xml:space="preserve">Глюкоза  р-н д/ін 40% амп 10 мл №10 </t>
  </si>
  <si>
    <t xml:space="preserve">Глюкоза  розчин для інфузій 100 мг/мл по 200 мл </t>
  </si>
  <si>
    <t>18,59</t>
  </si>
  <si>
    <t xml:space="preserve">Голка ін'єкційна 0,8мм х 38 мм (21Gх1 1/2") ТС </t>
  </si>
  <si>
    <t>0,91</t>
  </si>
  <si>
    <t xml:space="preserve">Голка двостороння для вакуумного забору крові, розмір 21G(0.8х38мм), колір зелений №100 (ПДВ 7%) </t>
  </si>
  <si>
    <t>289,06</t>
  </si>
  <si>
    <t xml:space="preserve">Голка для спинальної анестезії 22G (0,70*90мм) з заточкою типу Квінке, преміум </t>
  </si>
  <si>
    <t xml:space="preserve">Голка для стернальної пункції кісткового мозку </t>
  </si>
  <si>
    <t>395,25</t>
  </si>
  <si>
    <t xml:space="preserve">Голка фістульна артеріальна Діакан Про 16G А1.6ммх25ммх150мм </t>
  </si>
  <si>
    <t>30,50</t>
  </si>
  <si>
    <t xml:space="preserve">Голка фістульна венозна Діакан Про 16G V 1.6ммх25ммх150мм </t>
  </si>
  <si>
    <t xml:space="preserve">Грандазол розчин для інфузій 5 мг/2,5мл по 200мл. (ПДВ 7%) </t>
  </si>
  <si>
    <t>300,57</t>
  </si>
  <si>
    <t xml:space="preserve">Діавітек ПД 2,5%  розчин для перитонеального діалізу по 2000 мл контейнер полімерний </t>
  </si>
  <si>
    <t>конт</t>
  </si>
  <si>
    <t xml:space="preserve">Діалізатор  FХ 60 Classix </t>
  </si>
  <si>
    <t xml:space="preserve">Діалізатор  FХ80 Classix </t>
  </si>
  <si>
    <t xml:space="preserve">Діалізна голка15GA -R25 </t>
  </si>
  <si>
    <t xml:space="preserve">Діалізна голка15GV -R25 </t>
  </si>
  <si>
    <t xml:space="preserve">Діалізна голка16GA -R25 </t>
  </si>
  <si>
    <t xml:space="preserve">Діалізна голка16GV -R25 </t>
  </si>
  <si>
    <t xml:space="preserve">Діаліпон р-н д/інф 3% по 20 мл №5 (ПДВ 7%) </t>
  </si>
  <si>
    <t xml:space="preserve">Дібазол 1% 5.0 N10 </t>
  </si>
  <si>
    <t>94,15</t>
  </si>
  <si>
    <t xml:space="preserve">Дезінфікуючий засіб Вітадез ЕН 1л флакон </t>
  </si>
  <si>
    <t>687,50</t>
  </si>
  <si>
    <t xml:space="preserve">Дезінфекційний засіб CLEAN LINE 1л </t>
  </si>
  <si>
    <t xml:space="preserve">Дезінфекційний засіб Clean Pro Surface 1л </t>
  </si>
  <si>
    <t xml:space="preserve">Дезінфекційний засіб ProSept(операційне поле), рідина1л </t>
  </si>
  <si>
    <t>233,75</t>
  </si>
  <si>
    <t xml:space="preserve">Дезінфекційний засіб ProSept, рідина1л </t>
  </si>
  <si>
    <t xml:space="preserve">Дезінфекційний ковпачок для перитонеального діалізу </t>
  </si>
  <si>
    <t xml:space="preserve">Дексаметазон р-н д/ін 4мг/мл амп. 1мл №10 </t>
  </si>
  <si>
    <t xml:space="preserve">Декспро р-н д/ін. 50мг/2мл по 2мл №5 </t>
  </si>
  <si>
    <t>92,31</t>
  </si>
  <si>
    <t xml:space="preserve">Декспро р-н д/ін. 50мг/2мл по 2мл №5 (ПДВ 7%) </t>
  </si>
  <si>
    <t xml:space="preserve">Дескет 25/мл 2мл №10 </t>
  </si>
  <si>
    <t>349,77</t>
  </si>
  <si>
    <t xml:space="preserve">Дигоксин 0,025% 1 мл №10 </t>
  </si>
  <si>
    <t>60,01</t>
  </si>
  <si>
    <t xml:space="preserve">Диклофенак р-н д/ін 25мг/мл амп 3мл №10 </t>
  </si>
  <si>
    <t xml:space="preserve">Димедрол р-н д/ін 10мг/мл по 1мл №10 </t>
  </si>
  <si>
    <t>52,17</t>
  </si>
  <si>
    <t xml:space="preserve">Дитилін р-н для ін"єкцій,20 мг/мл по 5 мл в амп.№10 (ПДВ 0%) </t>
  </si>
  <si>
    <t>87,78</t>
  </si>
  <si>
    <t xml:space="preserve">Дифлюзол, р-н д/інф, 2мг/мл по 100мл </t>
  </si>
  <si>
    <t>39,58</t>
  </si>
  <si>
    <t xml:space="preserve">Дотавіст р-н д/ін  279,32 мг/мл (0,5 ммоль/мл) по 10 мл у флак №1 </t>
  </si>
  <si>
    <t>428,90</t>
  </si>
  <si>
    <t xml:space="preserve">Дотавіст р-н д/ін  279,32 мг/мл по 10 мл у флак №1 </t>
  </si>
  <si>
    <t xml:space="preserve">Дотавіст р-н д/ін  279,32 мг/мл по 5 мл у флак №1 </t>
  </si>
  <si>
    <t xml:space="preserve">Дротаверин  р-н д/ін 20 мг/мл амп 2мл №5 </t>
  </si>
  <si>
    <t xml:space="preserve">Дротаверин  р-н д/ін 20 мг/мл по 2 мл №5 </t>
  </si>
  <si>
    <t>33,20</t>
  </si>
  <si>
    <t xml:space="preserve">Ебрантил р-н д/ін 5мг/мл по 10мл (50мг) в ампулі №5 </t>
  </si>
  <si>
    <t>511,56</t>
  </si>
  <si>
    <t xml:space="preserve">Емавейл р-н д/ін 3000 МО/мл по 1мл шприц №1 </t>
  </si>
  <si>
    <t>301,26</t>
  </si>
  <si>
    <t xml:space="preserve">Есозол ліофілізат для р-ну д/ін та інф по 40мг у флаконах №1 </t>
  </si>
  <si>
    <t>140,78</t>
  </si>
  <si>
    <t xml:space="preserve">Еуфілін-н  р-н д/ін 20 мг/мл по5 мл в амп. №10 </t>
  </si>
  <si>
    <t>66,79</t>
  </si>
  <si>
    <t xml:space="preserve">Засіб дезінфікуючий Діадез нью </t>
  </si>
  <si>
    <t>л.</t>
  </si>
  <si>
    <t>166,66</t>
  </si>
  <si>
    <t xml:space="preserve">Засіб дезінфекційний "Вернедор-Преміум" (1000мл) </t>
  </si>
  <si>
    <t>605,40</t>
  </si>
  <si>
    <t xml:space="preserve">Засіб дезінфекційний Леавен, 1л </t>
  </si>
  <si>
    <t>610,50</t>
  </si>
  <si>
    <t xml:space="preserve">Засіб дезінфекційний Новохлор-екстра, 5л </t>
  </si>
  <si>
    <t xml:space="preserve">Засіб дезінфекційний Саніліт СТ, 1кг </t>
  </si>
  <si>
    <t xml:space="preserve">Засіб дезінфекційний Саніліт СТ, 1кг (контурна безчарункова (стріп) упаковка 304шт) </t>
  </si>
  <si>
    <t>770,04</t>
  </si>
  <si>
    <t xml:space="preserve">Засіб дезінфекційний Тетрасепт,1 кг </t>
  </si>
  <si>
    <t>715,02</t>
  </si>
  <si>
    <t xml:space="preserve">Засіб дезінфекційний Чистолайн-Універсал, 1л </t>
  </si>
  <si>
    <t>217,80</t>
  </si>
  <si>
    <t xml:space="preserve">Затискач для пуповини (ПДВ 7%) </t>
  </si>
  <si>
    <t>2,99</t>
  </si>
  <si>
    <t xml:space="preserve">Зонд інтубаційний для дренування тонкого кишківника (трансназальний) з додатковим каналом  для іригації FR 18 </t>
  </si>
  <si>
    <t xml:space="preserve">Зонд назогастральний (шлунковий) Fr16, Fr18 </t>
  </si>
  <si>
    <t>14,50</t>
  </si>
  <si>
    <t xml:space="preserve">Зонд шлунковий Fr20 </t>
  </si>
  <si>
    <t>10,27</t>
  </si>
  <si>
    <t xml:space="preserve">Кальцію глюконат р-н д/ін 100мг/мл амп 5мл №10 </t>
  </si>
  <si>
    <t>45,15</t>
  </si>
  <si>
    <t xml:space="preserve">Канюля внутрішньовенна з Ін"єкційним портом,преміум,24G(0,7 х 19 мм) </t>
  </si>
  <si>
    <t>8,10</t>
  </si>
  <si>
    <t xml:space="preserve">Канюля внутрішньовенна"MEDICARE" одноразового застосування,з крильцями та ін"єкційним клапаном,розір 26G </t>
  </si>
  <si>
    <t>6,42</t>
  </si>
  <si>
    <t xml:space="preserve">Канюля доросла назальна  за вуха,з прямими зубцями,довжина 1,8 м </t>
  </si>
  <si>
    <t xml:space="preserve">Канюля назальна Veoflo високопотокова для дорослих з адаптером до 60 л/хв розмір М, з адаптером,шийним тримачем,тримачем для трубки ізатискачем типу "крокодил" без латексу та DEHP фталатів </t>
  </si>
  <si>
    <t>930,77</t>
  </si>
  <si>
    <t xml:space="preserve">Канюля неонатальна назальна  за вуха з винг.зубцями 2,1м </t>
  </si>
  <si>
    <t xml:space="preserve">Катетер Нелатона жіночий, розмір14 (ПДВ 7%) </t>
  </si>
  <si>
    <t>6,45</t>
  </si>
  <si>
    <t xml:space="preserve">Катетер аспіраційний д/санації дихальних шляхів JS (р.10) </t>
  </si>
  <si>
    <t>10,81</t>
  </si>
  <si>
    <t xml:space="preserve">Катетер аспіраційний д/санації дихальних шляхів JS (р.12) </t>
  </si>
  <si>
    <t xml:space="preserve">Катетер аспіраційний д/санації дихальних шляхів JS (р.14) </t>
  </si>
  <si>
    <t xml:space="preserve">Катетер аспіраційний"MEDIKARE" одноразового використання конектор Kapkon , розмір Fr16 </t>
  </si>
  <si>
    <t xml:space="preserve">Катетер в/в УНОФЛОН з ін'єкційним портом та крильцями 22G </t>
  </si>
  <si>
    <t>7,60</t>
  </si>
  <si>
    <t xml:space="preserve">Катетер в/в з ін'єкційним портом 22G (ПДВ 0%) </t>
  </si>
  <si>
    <t>16,90</t>
  </si>
  <si>
    <t xml:space="preserve">Катетер венозний периферичний G26 </t>
  </si>
  <si>
    <t>9,27</t>
  </si>
  <si>
    <t xml:space="preserve">Катетер д/ін типу "метелик" 21G (ПДВ 0%) </t>
  </si>
  <si>
    <t>3,50</t>
  </si>
  <si>
    <t xml:space="preserve">Катетер д/ін типу "метелик" 23G </t>
  </si>
  <si>
    <t xml:space="preserve">Катетер д/ін типу "метелик" 25G (ПДВ 0%) </t>
  </si>
  <si>
    <t xml:space="preserve">Катетер назогастральний "MEDICARE" розмір (Fr6) </t>
  </si>
  <si>
    <t>7,08</t>
  </si>
  <si>
    <t xml:space="preserve">Катетер назогастральний "MEDICARE" розмір (Fr8) </t>
  </si>
  <si>
    <t xml:space="preserve">Катетер периферичний в/в 26G </t>
  </si>
  <si>
    <t>12,35</t>
  </si>
  <si>
    <t xml:space="preserve">Катетер пупковий 6Fr </t>
  </si>
  <si>
    <t xml:space="preserve">Катетер пупковий 8Fr </t>
  </si>
  <si>
    <t xml:space="preserve">Катетер пупочний  №8 </t>
  </si>
  <si>
    <t>15,76</t>
  </si>
  <si>
    <t xml:space="preserve">Катетер урологічний жіночій СН №14 </t>
  </si>
  <si>
    <t>4,09</t>
  </si>
  <si>
    <t xml:space="preserve">Катетер чолов.Нелатон </t>
  </si>
  <si>
    <t>8,15</t>
  </si>
  <si>
    <t xml:space="preserve">Квадроцеф, порошок для р-ну д/ін по 1,0г </t>
  </si>
  <si>
    <t>87,11</t>
  </si>
  <si>
    <t xml:space="preserve">Кетолонг р-н д/ін'єкцій 30мг/мл по 1мл в амп.№10 </t>
  </si>
  <si>
    <t xml:space="preserve">Кетолонг р-н д/ін'єкцій 30мг/мл по 1мл в амп.№10 (ПДВ 7%) </t>
  </si>
  <si>
    <t xml:space="preserve">Кеторол 30мгмл по 1мл в амп. №10 </t>
  </si>
  <si>
    <t xml:space="preserve">Кислотний  концентрат для гемодіалізу Granudial AF 81 </t>
  </si>
  <si>
    <t xml:space="preserve">Когнум  500мг №50 </t>
  </si>
  <si>
    <t>424,33</t>
  </si>
  <si>
    <t xml:space="preserve">Коломіцин ін'єкція порошок для р-ну д/ін,інфузій або інгаляцій по 2 000 000 МО у фл.№10 </t>
  </si>
  <si>
    <t xml:space="preserve">Комплект для катетеризації великих судин одноканальний 7F/20 </t>
  </si>
  <si>
    <t xml:space="preserve">Комплект одягу хірургічний .(стерильний) </t>
  </si>
  <si>
    <t>комп-т</t>
  </si>
  <si>
    <t xml:space="preserve">Комплект одягу хірургічний №162 "Славна" (шапочка-1шт,маска-1шт,халат довж132см-1шт,бахіли-1 пара,)стер </t>
  </si>
  <si>
    <t>150,80</t>
  </si>
  <si>
    <t xml:space="preserve">Контейнер для забору сечі стер. з градуюванням, стійкий до автоклавування, 120мл №1 </t>
  </si>
  <si>
    <t>6,20</t>
  </si>
  <si>
    <t xml:space="preserve">Контролфлекс р-н д/ін 2мг/мл в ампулах №5 </t>
  </si>
  <si>
    <t>307,90</t>
  </si>
  <si>
    <t xml:space="preserve">Контур дихальний одноразового використання"MEDIKARE"для анестезії </t>
  </si>
  <si>
    <t>241,16</t>
  </si>
  <si>
    <t xml:space="preserve">Корглікон р-н д/ін 0.6мг/мл по1мл в амп N10 </t>
  </si>
  <si>
    <t>51,81</t>
  </si>
  <si>
    <t xml:space="preserve">Костюми ізоляційні медичні </t>
  </si>
  <si>
    <t>250,74</t>
  </si>
  <si>
    <t xml:space="preserve">Кровопровідні  магістралі  AV-Set  ONLINEplus 5008-R </t>
  </si>
  <si>
    <t xml:space="preserve">Кровопровідні  магістралі  AV-Set FMC (FA204C/FV204C)-R </t>
  </si>
  <si>
    <t xml:space="preserve">Ксаврон р-н д/ін, 1,5 мг/мл, по 20 мл в апмулі №10 </t>
  </si>
  <si>
    <t>2959,53</t>
  </si>
  <si>
    <t xml:space="preserve">Куросурф  сусп.д/ендот.вв 80 мг/мл 1,5мл фл.№1 в кор. </t>
  </si>
  <si>
    <t>11400,20</t>
  </si>
  <si>
    <t xml:space="preserve">Лідокаїн  р-н д/ін 20мг/мл амп 2мл №10 </t>
  </si>
  <si>
    <t xml:space="preserve">Лідокаїн  розчин для ін"єкцій 100мг/мл по 2 мл в ампулі №10 </t>
  </si>
  <si>
    <t>37,29</t>
  </si>
  <si>
    <t xml:space="preserve">Лідокаїн р-н д/ін 20мг/мл по 2 мл №10 </t>
  </si>
  <si>
    <t>17,30</t>
  </si>
  <si>
    <t xml:space="preserve">Лідокаїн-здоров'я спрей д/місцев. застос. 10% фл 38г з насадк.-розп. </t>
  </si>
  <si>
    <t>333,84</t>
  </si>
  <si>
    <t xml:space="preserve">Лінія відбору респіраторних газів </t>
  </si>
  <si>
    <t xml:space="preserve">Лінесса, р-н д/інф, 2мг/мл контейнер 300мл </t>
  </si>
  <si>
    <t xml:space="preserve">Ліра р-н д/ін 1000 мг/4мл по 4 мл в амп. №10 (ПДВ 7%) </t>
  </si>
  <si>
    <t xml:space="preserve">Лактувіт сироп 3,335г/5мл по200мл у флаконах </t>
  </si>
  <si>
    <t xml:space="preserve">Ланцети для  прик-тесту однократ.застосування ЛПТ-2 №100 - 5 голок </t>
  </si>
  <si>
    <t xml:space="preserve">Левотрен р-н д/інф 5мг/мл по 100мл в інф.пакеті №10 </t>
  </si>
  <si>
    <t xml:space="preserve">Лезо </t>
  </si>
  <si>
    <t>2,48</t>
  </si>
  <si>
    <t xml:space="preserve">Лезо для скальпелю , розмір 21 </t>
  </si>
  <si>
    <t xml:space="preserve">Лезо для скальпелю , розмір 22 </t>
  </si>
  <si>
    <t xml:space="preserve">Лезо для скальпелю , розмір 23 </t>
  </si>
  <si>
    <t xml:space="preserve">Лезо для скальпелю з нержавіючої сталі, розмір 11, №100 </t>
  </si>
  <si>
    <t xml:space="preserve">Лезо для скальпелю з нержавіючої сталі, розмір 15, №100 </t>
  </si>
  <si>
    <t xml:space="preserve">Лодиксем, р-н д/ін, 50мг/мл по 5мл в ампулі №5 </t>
  </si>
  <si>
    <t xml:space="preserve">Лоріста таб. по 100 мг №30 </t>
  </si>
  <si>
    <t>175,28</t>
  </si>
  <si>
    <t xml:space="preserve">Лоратадин табл 10мг №10 </t>
  </si>
  <si>
    <t xml:space="preserve">Мідазолам віста 5мг/мл по 15мг по 3мл №5 </t>
  </si>
  <si>
    <t>1098,13</t>
  </si>
  <si>
    <t xml:space="preserve">Магнію сульфат  р-н для ін'єкцій 250 мг/мл по 5мл в ампулі №10 </t>
  </si>
  <si>
    <t>33,16</t>
  </si>
  <si>
    <t xml:space="preserve">Маніт р-н для інфуз.150мг/мл по200мл </t>
  </si>
  <si>
    <t>69,10</t>
  </si>
  <si>
    <t xml:space="preserve">Маска анестез.розм.1 </t>
  </si>
  <si>
    <t>141,24</t>
  </si>
  <si>
    <t xml:space="preserve">Маска ларингіальна силіконова "MEDICARE" розмір 3,0 </t>
  </si>
  <si>
    <t>516,29</t>
  </si>
  <si>
    <t xml:space="preserve">Маска ларингіальна силіконова "MEDICARE" розмір 4,0 </t>
  </si>
  <si>
    <t>518,10</t>
  </si>
  <si>
    <t xml:space="preserve">Маска ларингіальна силіконова "MEDICARE" розмір 5,0 </t>
  </si>
  <si>
    <t>518,09</t>
  </si>
  <si>
    <t xml:space="preserve">Маска ларингіальна силіконова одноразова розмір 5 </t>
  </si>
  <si>
    <t>618,69</t>
  </si>
  <si>
    <t xml:space="preserve">Маска силіконова  з кільцем для кріплення розмір 4 </t>
  </si>
  <si>
    <t>734,58</t>
  </si>
  <si>
    <t xml:space="preserve">Маска силіконова з кільцем для кріплення розмір 3 </t>
  </si>
  <si>
    <t xml:space="preserve">Мезатон р-н д/ін 10мг/мл по 1мл в амп №10 </t>
  </si>
  <si>
    <t>84,70</t>
  </si>
  <si>
    <t xml:space="preserve">Меропенем, порошок для р-ну д/ін по 1г у фл </t>
  </si>
  <si>
    <t>246,10</t>
  </si>
  <si>
    <t xml:space="preserve">Метамакс р-н д/ін 100мг/мл по5мл в амп №10 (ПДВ 7%) </t>
  </si>
  <si>
    <t xml:space="preserve">Метоклопрамід 5 мг/мл по 2 мл в амп.N10 </t>
  </si>
  <si>
    <t>39,60</t>
  </si>
  <si>
    <t xml:space="preserve">Метоклопрамід р-н д/ін 5 мг/мл по 2 мл N10 </t>
  </si>
  <si>
    <t>50,77</t>
  </si>
  <si>
    <t xml:space="preserve">Метронідазол  розчин для інфузій 5 мг/мл по 100 мл </t>
  </si>
  <si>
    <t xml:space="preserve">Мирцера р-н д/ін по 50мкг/0,3мл ; 1 попередньо наповнений шприц разом з голкою д/ін </t>
  </si>
  <si>
    <t>2001,24</t>
  </si>
  <si>
    <t xml:space="preserve">Морфіну гідрохлорид р-н д/ін 1% по1мл № 5 </t>
  </si>
  <si>
    <t>ампул</t>
  </si>
  <si>
    <t>98,40</t>
  </si>
  <si>
    <t xml:space="preserve">Мофіцин р-н д/інф 400мг/250мл по 250мл р-ну у фл №1 </t>
  </si>
  <si>
    <t>700,10</t>
  </si>
  <si>
    <t xml:space="preserve">Муколван р-н д/ін 7.5мг/мл по 2мл в амп N5 </t>
  </si>
  <si>
    <t>89,80</t>
  </si>
  <si>
    <t xml:space="preserve">Мунштук для ендотрахеальних трубок,роз. 7,0-7,5 </t>
  </si>
  <si>
    <t xml:space="preserve">Мунштук для ендотрахеальних трубок,роз. 8,0-8,5 </t>
  </si>
  <si>
    <t xml:space="preserve">Нікотинова к-та р-н д/ін 10мг/мл по 1мл в амп N10 </t>
  </si>
  <si>
    <t>67,83</t>
  </si>
  <si>
    <t xml:space="preserve">Нітросорбід табл по 10мг №40 </t>
  </si>
  <si>
    <t>28,16</t>
  </si>
  <si>
    <t xml:space="preserve">Набір гінекологічний оглядовий (аплікатор ватний, шпатель, дзеркало вагінпльне розм М, щіточка гінеколог.,пелюшка гігієнічна, бахіли, рукавички р.М, скло предметне) </t>
  </si>
  <si>
    <t xml:space="preserve">Набір для тривалої епідуральної анестезії Perifіx  ONE 401 Filter Set </t>
  </si>
  <si>
    <t>1096,42</t>
  </si>
  <si>
    <t xml:space="preserve">Нарукавник полінтиленовий білий 40*20 №50 </t>
  </si>
  <si>
    <t xml:space="preserve">Нарукавник поліпропіленовий білий 40х20 (спец.одяг) </t>
  </si>
  <si>
    <t>0,02</t>
  </si>
  <si>
    <t xml:space="preserve">Натрію гідрокарбонат 4% 100,0 </t>
  </si>
  <si>
    <t>23,56</t>
  </si>
  <si>
    <t xml:space="preserve">Натрію тіосульфат р-н д/ін 300мг/мл по 5мл №10 </t>
  </si>
  <si>
    <t>111,50</t>
  </si>
  <si>
    <t xml:space="preserve">Натрію хлорид 0,9% р-ну 100мл , 100 п/ет Флакон </t>
  </si>
  <si>
    <t xml:space="preserve">Натрію хлорид 9мг/мл по 200мл у пляшках р-н д/інф </t>
  </si>
  <si>
    <t>17,80</t>
  </si>
  <si>
    <t xml:space="preserve">Натрію хлорид 9мг/мл по 200мл, р-н д/інф </t>
  </si>
  <si>
    <t>16,60</t>
  </si>
  <si>
    <t xml:space="preserve">Натрію хлорид 9мг/мл по 3000мл у контейнері р-н д/інф </t>
  </si>
  <si>
    <t>70,16</t>
  </si>
  <si>
    <t xml:space="preserve">Натрію хлорид 9мг/мл по 400мл у пляшках р-н д/інф </t>
  </si>
  <si>
    <t xml:space="preserve">Натрію хлорид р-н д/інф 9мг/мл по 250мл у пакетах </t>
  </si>
  <si>
    <t xml:space="preserve">Натрію хлорид р-н д/інф 9мг/мл по 500мл у пакетах </t>
  </si>
  <si>
    <t xml:space="preserve">Небуломакс суспензія д/розпилення 0,25мг/мл по 2мл в однораз. контейнері №20 </t>
  </si>
  <si>
    <t xml:space="preserve">Небутамол р-н д/ін, 1мг/мл по 2мл в контейнерах №10 </t>
  </si>
  <si>
    <t>91,40</t>
  </si>
  <si>
    <t xml:space="preserve">Небуфлюзон суспензія для інгаляцій 1,0 мг/мл по 2 мл у контейнері №10 </t>
  </si>
  <si>
    <t xml:space="preserve">Нитки хірургічні стерильні без голки: шовк </t>
  </si>
  <si>
    <t xml:space="preserve">Нитки хірургічні стерильні з голкою (полігліколід) </t>
  </si>
  <si>
    <t xml:space="preserve">Нитки хірургічні стерильні з голкою (поліпропілен) </t>
  </si>
  <si>
    <t xml:space="preserve">Новостезин р-н д/ін, 5мг/мл по 5мл у фл №10 </t>
  </si>
  <si>
    <t xml:space="preserve">Новостезин спінал хеві р-н д/ін, 5 мг/мл по 4 мл у фл. №5 </t>
  </si>
  <si>
    <t xml:space="preserve">Норадреналін у Тартрат Агетан 2мг/мл (без сульфітів) кон.д/р-ну д/інф.2мг/мл по 4мл у ампулі №10 </t>
  </si>
  <si>
    <t>1341,78</t>
  </si>
  <si>
    <t xml:space="preserve">Одяг захисний від інфекційних агентів для обмеженого використання (кобінезон захисний) </t>
  </si>
  <si>
    <t>157,57</t>
  </si>
  <si>
    <t xml:space="preserve">Одяг захисний від інфекційних агентів для обмеженого використання (халат одноразовий ізоляційний,ламінований спанбонд, на зав"язках, з манжетами) </t>
  </si>
  <si>
    <t xml:space="preserve">Окситоцин р-н д/ін 5 МО/мл по 1 мл в амп №10 </t>
  </si>
  <si>
    <t>95,65</t>
  </si>
  <si>
    <t xml:space="preserve">Офлоксацин р/н д/інф. 2мг/мл по 100 мл (ПДВ 7%) </t>
  </si>
  <si>
    <t xml:space="preserve">Оцтова к-та 1%-400мл р-н </t>
  </si>
  <si>
    <t>47,60</t>
  </si>
  <si>
    <t xml:space="preserve">Півмаска фільтрувальна БУК-3К FFP3NR(респіратор) </t>
  </si>
  <si>
    <t xml:space="preserve">Панкреазим 10000 табл гастрорезистентні №50 </t>
  </si>
  <si>
    <t>159,50</t>
  </si>
  <si>
    <t xml:space="preserve">Папаверин р-н д/ін 20мг/мл по 2мл №10 (ПДВ 7%) </t>
  </si>
  <si>
    <t>66,50</t>
  </si>
  <si>
    <t xml:space="preserve">Паперовий хірургічний пластир 2,5 см х9,1м </t>
  </si>
  <si>
    <t>23,71</t>
  </si>
  <si>
    <t xml:space="preserve">Парацетамол капс.0,5 мг №10 </t>
  </si>
  <si>
    <t>13,82</t>
  </si>
  <si>
    <t xml:space="preserve">Пелюшка поглинаюча 90смх60см з адгезивним краєм, стерильна </t>
  </si>
  <si>
    <t>29,18</t>
  </si>
  <si>
    <t xml:space="preserve">Пергідроль 32,5% 5кг </t>
  </si>
  <si>
    <t>кан</t>
  </si>
  <si>
    <t>229,65</t>
  </si>
  <si>
    <t xml:space="preserve">Перекись  водню  3%  200,0 </t>
  </si>
  <si>
    <t>30,17</t>
  </si>
  <si>
    <t xml:space="preserve">Перекись водню 6% 200,0 </t>
  </si>
  <si>
    <t>30,80</t>
  </si>
  <si>
    <t xml:space="preserve">Пластиковий контейнер для крові людини та її компонентів з розчином антикоагулянту ЦФД(СPD) та консерванту САГМ потрійний одноразового використання стерильний 450мл. з аксесуарами </t>
  </si>
  <si>
    <t xml:space="preserve">Платифілін р-н д/ін 2 мг/мл 1 мл №10 </t>
  </si>
  <si>
    <t xml:space="preserve">Подовжував з`єднуючої трубки з подвійним поворотним кутовим  з`єднувачем 22F-22M/15F </t>
  </si>
  <si>
    <t xml:space="preserve">Покриття операційне 120х80см стерильне (ПДВ 0%) </t>
  </si>
  <si>
    <t>24,30</t>
  </si>
  <si>
    <t xml:space="preserve">Покриття операційне 210х160см стерильне, щильність 35г/м2 </t>
  </si>
  <si>
    <t xml:space="preserve">Покриття операційне 80х70см стерильне, щільність 50г/м2 </t>
  </si>
  <si>
    <t>20,45</t>
  </si>
  <si>
    <t xml:space="preserve">Покриття операційне для кесарево розтину №6 (300х160см-на дугуз адгезивним опер полем 25х25см) стерильне (ПДВ 0%) </t>
  </si>
  <si>
    <t xml:space="preserve">Прегабалін 75мг №21 (ПДВ 7%) </t>
  </si>
  <si>
    <t xml:space="preserve">Преднізолон р-н д/ін 30мг/мл по 1мл №5 </t>
  </si>
  <si>
    <t>72,60</t>
  </si>
  <si>
    <t xml:space="preserve">Преднізолон р-н д/ін 30мг/мл по 1мл №5 (ПДВ 0%) </t>
  </si>
  <si>
    <t xml:space="preserve">Пристрій  ПК д/переливання крові, кровозамінників та інфузійних розчинів </t>
  </si>
  <si>
    <t>9,50</t>
  </si>
  <si>
    <t xml:space="preserve">Пристрій  ПР д/вливання кровозамінників та інфузійних розчинів </t>
  </si>
  <si>
    <t>5,12</t>
  </si>
  <si>
    <t xml:space="preserve">Пробірка  для забору капілярної крові СВ 200,фторид,жовта кришка </t>
  </si>
  <si>
    <t>14,02</t>
  </si>
  <si>
    <t xml:space="preserve">Пробірка з блакитною кришкою,вакуумна для збору крові ВОЛЕС 2,7мл, з цитратом натрію (3,2%), 13х75мм ,стерильна , IVD №100 </t>
  </si>
  <si>
    <t xml:space="preserve">Пробірка з бузковою кришкою,вакуумна для збору крові VACUSERA 4 мл,з КЗ ЕДТА 13х75 мм,стерильна , IVD №100 </t>
  </si>
  <si>
    <t xml:space="preserve">Пробірка з золотистою кришкою,вакуумна для збору крові VACUSERA 8 мл,з гелем та активатором згортання, 16х100мм ,стерильна , IVD №100 </t>
  </si>
  <si>
    <t xml:space="preserve">Пробірка з червоною кришкою,вакуумна для збору крові VACUSERA 6 мл,з активатором згортання, 13х100мм ,стерильна , IVD №100 </t>
  </si>
  <si>
    <t xml:space="preserve">Провідник ендотрахеальної трубки з вентиляційним каналом,вигнутий кінчик розм.5,0 </t>
  </si>
  <si>
    <t>2069,43</t>
  </si>
  <si>
    <t xml:space="preserve">Прозерин (неостигмін) р-н д/ін 0,5мг/мл амп 1мл №10 </t>
  </si>
  <si>
    <t xml:space="preserve">Пропофол -Ново емульсія д/ін.10мг/мл по 20 мл №5 </t>
  </si>
  <si>
    <t>42,50</t>
  </si>
  <si>
    <t xml:space="preserve">Рінгера р-н д/інф по 250мл у пакетах </t>
  </si>
  <si>
    <t xml:space="preserve">Резоглобін р-н д/ін, 1500МО (300мкг імуноглобуліну) по 2мл в амп </t>
  </si>
  <si>
    <t xml:space="preserve">Реополіглюкін 200,0 </t>
  </si>
  <si>
    <t>52,04</t>
  </si>
  <si>
    <t xml:space="preserve">Реополіглюкін р-н д/інфуз по 200мл (ПДВ 7%) </t>
  </si>
  <si>
    <t>70,02</t>
  </si>
  <si>
    <t xml:space="preserve">Реосорбілакт р-н для інфузій по 200 мл </t>
  </si>
  <si>
    <t>119,27</t>
  </si>
  <si>
    <t xml:space="preserve">Реосорбілакт р-н для інфузій по 400 мл </t>
  </si>
  <si>
    <t>156,21</t>
  </si>
  <si>
    <t xml:space="preserve">Риспетрил табл. по 2 мг №60 </t>
  </si>
  <si>
    <t>126,72</t>
  </si>
  <si>
    <t xml:space="preserve">Розчин гістаміну 0,01% у флаконах по 4,5мл </t>
  </si>
  <si>
    <t>126,50</t>
  </si>
  <si>
    <t xml:space="preserve">Розчина рідина  (10 флаконів по 4,5мл) </t>
  </si>
  <si>
    <t xml:space="preserve">Рукавички оглядові нітрилові,нестер., без пудри р.L №100 </t>
  </si>
  <si>
    <t xml:space="preserve">Рукавички оглядові нітрилові,нестер., без пудри р.M №100 </t>
  </si>
  <si>
    <t xml:space="preserve">Рукавички оглядові нітрилові,нестер., без пудри р.S №100 </t>
  </si>
  <si>
    <t xml:space="preserve">Сангера 100 мг/мл р-н д/ін амп 5мл №5 </t>
  </si>
  <si>
    <t xml:space="preserve">Саргін р-н д/інф 42мг/мл по 100мл у фл №1 </t>
  </si>
  <si>
    <t xml:space="preserve">Севофлуран,рідина д/інг 100%,250 мл </t>
  </si>
  <si>
    <t>3291,67</t>
  </si>
  <si>
    <t xml:space="preserve">Сибазон р-н д/ін. 5мг/мл по2мл №10 </t>
  </si>
  <si>
    <t>700,93</t>
  </si>
  <si>
    <t xml:space="preserve">Система ручна реанімаційна  доросла,мішок 1,5 л </t>
  </si>
  <si>
    <t>1446,24</t>
  </si>
  <si>
    <t xml:space="preserve">Система ручна реанімаційна ,доросла,мішок на1,5л </t>
  </si>
  <si>
    <t xml:space="preserve">Скарифікатор сталевий стерильний №200 </t>
  </si>
  <si>
    <t xml:space="preserve">Сода-буфер р-н д/інф 4,2% (42мг/мл) пляшка 200мл </t>
  </si>
  <si>
    <t xml:space="preserve">Сорбілакт р-н для інфузій по 200 мл </t>
  </si>
  <si>
    <t>182,85</t>
  </si>
  <si>
    <t xml:space="preserve">Сорочка  для породіллі одноразова стерильна </t>
  </si>
  <si>
    <t>29,90</t>
  </si>
  <si>
    <t xml:space="preserve">Спирт етиловий  (Септавіол плюс) 96% по100мл у фл </t>
  </si>
  <si>
    <t>23,49</t>
  </si>
  <si>
    <t xml:space="preserve">Спирт етиловий 70% 100мл </t>
  </si>
  <si>
    <t>23,35</t>
  </si>
  <si>
    <t xml:space="preserve">Спирт етиловий 96% по 100мл у фл р-н для з/з №1 </t>
  </si>
  <si>
    <t xml:space="preserve">Спирт етиловий 96% розчин для зовнішнього застосування 1 каністра по 10 л. </t>
  </si>
  <si>
    <t>3110,50</t>
  </si>
  <si>
    <t xml:space="preserve">Строфантин-Г р-н д/ін 0,25 мг/мл по 1мл в амп №10 (ПДВ 7%) </t>
  </si>
  <si>
    <t>34,50</t>
  </si>
  <si>
    <t xml:space="preserve">Суфер р-н д/ін 20мг/мл в ампулах по 5 мл №5 </t>
  </si>
  <si>
    <t xml:space="preserve">Тіворель р-н д/інф по 100мл </t>
  </si>
  <si>
    <t>226,21</t>
  </si>
  <si>
    <t xml:space="preserve">Тіопентал ліофілізат для р-ну д/ін по 1г у фл №1 </t>
  </si>
  <si>
    <t xml:space="preserve">Тазпен порошок для р-ну д/інф, по 4г/0,5г у фл; </t>
  </si>
  <si>
    <t xml:space="preserve">Тетраспан 6% р-н для інфузій по 500 мл №10 </t>
  </si>
  <si>
    <t>2047,98</t>
  </si>
  <si>
    <t xml:space="preserve">Тигацил порошок для р-ну д/інф по 50мг 10фл з порошком у пачці з картону </t>
  </si>
  <si>
    <t>5309,70</t>
  </si>
  <si>
    <t xml:space="preserve">Томогексол р-н д/ін 350мг йоду/мл, фл.100 мл, №1 </t>
  </si>
  <si>
    <t xml:space="preserve">Тріомбраст р-н д/ін 76% по 20мл в амп №5 </t>
  </si>
  <si>
    <t>616,35</t>
  </si>
  <si>
    <t xml:space="preserve">Тримач (холдер) пробірки для забору крові №100 (ПДВ 7%) </t>
  </si>
  <si>
    <t>176,64</t>
  </si>
  <si>
    <t xml:space="preserve">Трубка ендотрахеальна  "MEDICARE"(з манжетою) розмір 8,5 </t>
  </si>
  <si>
    <t>28,23</t>
  </si>
  <si>
    <t xml:space="preserve">Трубка трахеостомічна з манжетою та портом для надманжет.аспірації з регульованим фланцем роз. </t>
  </si>
  <si>
    <t xml:space="preserve">Трубка трахеостомічна з манжетою та портом для надманжет.аспірації з регульованим фланцем роз.7,5 </t>
  </si>
  <si>
    <t xml:space="preserve">Фільтр  вірусобактеріальний ThermoShield FLEXICARE тепловологообмінний д/дорослих з портом </t>
  </si>
  <si>
    <t xml:space="preserve">Фільтр Diasafe plus для діалізної рідини </t>
  </si>
  <si>
    <t xml:space="preserve">Фармадіпін краплі оральні 2% по 25 мл  у фл №1 (ПДВ 7%) </t>
  </si>
  <si>
    <t>79,67</t>
  </si>
  <si>
    <t xml:space="preserve">Фенібут 0,25г №20 </t>
  </si>
  <si>
    <t>пак.</t>
  </si>
  <si>
    <t>202,27</t>
  </si>
  <si>
    <t xml:space="preserve">Фенобарбітал-IC таблетки 5мг №50 </t>
  </si>
  <si>
    <t>112,14</t>
  </si>
  <si>
    <t xml:space="preserve">Фентаніл р-н д/інєкцій 0,05 мг/мл 2 мл №10 </t>
  </si>
  <si>
    <t>845,79</t>
  </si>
  <si>
    <t xml:space="preserve">Фленокс  р-н  д/ін.10000 анти-Ха Мо/мл по 0,6мл (6000 анти-Ха МО), у шприці; по 2шпр в блістері; по 5 бл у пачці </t>
  </si>
  <si>
    <t>1683,24</t>
  </si>
  <si>
    <t xml:space="preserve">Фленокс р-н д/ін 10000 анти-Ха МО/мл шприц 0,4мл (4000 анти-Ха МО) №10 </t>
  </si>
  <si>
    <t xml:space="preserve">Фленокс р-н д/ін 10000 анти-Ха МО/мл шприц 0,6мл (6000 анти-Ха МО) №10 </t>
  </si>
  <si>
    <t xml:space="preserve">Формалін 10% 400,0 </t>
  </si>
  <si>
    <t xml:space="preserve">Фраксипарин  р-н д/ін, 9500МО анти-Ха/мл, по 0,4мл (3800 МО анти-Ха) у попередньо заповненому шпр; по 2шпр в блістері; по 5 бл у коробці </t>
  </si>
  <si>
    <t xml:space="preserve">Фурацилін  0,02%:  400,0 </t>
  </si>
  <si>
    <t>54,90</t>
  </si>
  <si>
    <t xml:space="preserve">Халат захисний з пропаяними швами 120 см  рукав-манжет. нестерильний </t>
  </si>
  <si>
    <t>58,70</t>
  </si>
  <si>
    <t xml:space="preserve">Халат хір. на зав. із зах. зон. д.132см р.50-52 (L) спанлейс - 68г/м2 стерильний </t>
  </si>
  <si>
    <t xml:space="preserve">Ціанокобаламін р-н д/ін 0,5мг/мл по1мл  №10 </t>
  </si>
  <si>
    <t xml:space="preserve">Церебролизин розчин для ін"єкцій 215,2 мг/мл по 5мл(1076мг) в амп. N5 </t>
  </si>
  <si>
    <t>580,58</t>
  </si>
  <si>
    <t xml:space="preserve">Цефазолін, порошок для р-ну д/ін по 1.0г №10 (конт.) в/в. в/м </t>
  </si>
  <si>
    <t xml:space="preserve">Цефепім порошок для р-ну д/ін /інф по 1г у фл </t>
  </si>
  <si>
    <t xml:space="preserve">Цефотаксим пор д/р-ну д/ін 1г фл </t>
  </si>
  <si>
    <t xml:space="preserve">Цефтріаксон,порошок для р-ну д/ін по 1,0г у флаконах №10 (конт.) в/в. в/м </t>
  </si>
  <si>
    <t>151,01</t>
  </si>
  <si>
    <t xml:space="preserve">Ципрофлоксацин р-н для інфуз.2мг/мл по 100мл (ПДВ 7%) </t>
  </si>
  <si>
    <t>38,73</t>
  </si>
  <si>
    <t xml:space="preserve">Шапочка -берет медична (в уп 100шт) нестерильна </t>
  </si>
  <si>
    <t>193,17</t>
  </si>
  <si>
    <t xml:space="preserve">Шапочка -берет медична (в уп 100шт) нестерильна ( в шт) </t>
  </si>
  <si>
    <t>1,65</t>
  </si>
  <si>
    <t xml:space="preserve">Шприц 3-х компонентний однораз. стерильний 150мл з голкою, 14G (2,0х30мм) </t>
  </si>
  <si>
    <t>31,30</t>
  </si>
  <si>
    <t xml:space="preserve">Шприц ін'єкційний луєр спіп 2мл 23G (2-х компонентний  з голкою 0,6 х 30 мм) одн стер </t>
  </si>
  <si>
    <t>0,84</t>
  </si>
  <si>
    <t xml:space="preserve">Шприц ін`єкційний 10мл, 2-х компонентний, з додатковою голкою, ковпачок д/блокування голки </t>
  </si>
  <si>
    <t>2,75</t>
  </si>
  <si>
    <t xml:space="preserve">Шприц ін`єкційний 5мл, 2-х компанентний, з додатковою голкою </t>
  </si>
  <si>
    <t>1,98</t>
  </si>
  <si>
    <t xml:space="preserve">Шприц ін`єкційний безпечний 20ml, 2-х компонентний, Люер, з двома голками 22G(0,7х38мм),/21G(0,8х38мм) з захисним чохлом </t>
  </si>
  <si>
    <t>4,20</t>
  </si>
  <si>
    <t xml:space="preserve">Шприц-колба ELS 200мл швидкого завантаження з трубкою для наповнення (ПДВ 7%) </t>
  </si>
  <si>
    <t>907,80</t>
  </si>
  <si>
    <t>ВСЬОГО за рахунком 202СКЛ</t>
  </si>
  <si>
    <t>Черкаська обласна лікарня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</si>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</sst>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9" fontId="4" fillId="0" borderId="1" xfId="0" applyNumberFormat="1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7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12.44140625" customWidth="1"/>
    <col min="3" max="3" width="21" customWidth="1"/>
    <col min="4" max="4" width="7.6640625" customWidth="1"/>
    <col min="5" max="5" width="12.6640625" customWidth="1"/>
    <col min="6" max="6" width="10.6640625" customWidth="1"/>
    <col min="7" max="7" width="12.6640625" customWidth="1"/>
    <col min="8" max="8" width="14.88671875" customWidth="1"/>
    <col min="9" max="9" width="9" hidden="1" customWidth="1"/>
    <col min="10" max="10" width="8.88671875" hidden="1" customWidth="1"/>
    <col min="11" max="11" width="8.6640625" hidden="1" customWidth="1"/>
    <col min="12" max="12" width="8.5546875" hidden="1" customWidth="1"/>
    <col min="13" max="15" width="8.44140625" hidden="1" customWidth="1"/>
    <col min="16" max="16" width="9" hidden="1" customWidth="1"/>
    <col min="17" max="17" width="9.109375" hidden="1" customWidth="1"/>
  </cols>
  <sheetData>
    <row r="1" spans="1:17" s="10" customFormat="1" ht="12.75" customHeight="1" x14ac:dyDescent="0.25"/>
    <row r="2" spans="1:17" s="17" customFormat="1" ht="15.6" x14ac:dyDescent="0.3">
      <c r="A2" s="15" t="s">
        <v>802</v>
      </c>
      <c r="B2" s="16"/>
      <c r="C2" s="16"/>
      <c r="D2" s="16"/>
      <c r="E2" s="16"/>
      <c r="F2" s="16"/>
      <c r="G2" s="16"/>
      <c r="H2" s="16"/>
    </row>
    <row r="3" spans="1:17" s="17" customFormat="1" ht="15.6" x14ac:dyDescent="0.3">
      <c r="A3" s="18" t="s">
        <v>801</v>
      </c>
      <c r="B3" s="18"/>
      <c r="C3" s="18"/>
      <c r="D3" s="18"/>
      <c r="E3" s="18"/>
      <c r="F3" s="18"/>
      <c r="G3" s="18"/>
      <c r="H3" s="18"/>
    </row>
    <row r="4" spans="1:17" s="17" customFormat="1" ht="16.5" customHeight="1" thickBot="1" x14ac:dyDescent="0.35">
      <c r="A4" s="18"/>
      <c r="B4" s="18"/>
      <c r="C4" s="18"/>
      <c r="D4" s="18"/>
      <c r="E4" s="18"/>
      <c r="F4" s="18"/>
      <c r="G4" s="18"/>
      <c r="H4" s="18"/>
    </row>
    <row r="5" spans="1:17" s="17" customFormat="1" ht="26.25" customHeight="1" x14ac:dyDescent="0.25">
      <c r="A5" s="95" t="s">
        <v>139</v>
      </c>
      <c r="B5" s="89" t="s">
        <v>140</v>
      </c>
      <c r="C5" s="89" t="s">
        <v>32</v>
      </c>
      <c r="D5" s="100" t="s">
        <v>141</v>
      </c>
      <c r="E5" s="89" t="s">
        <v>142</v>
      </c>
      <c r="F5" s="89" t="s">
        <v>293</v>
      </c>
      <c r="G5" s="89"/>
      <c r="H5" s="90" t="s">
        <v>146</v>
      </c>
    </row>
    <row r="6" spans="1:17" s="17" customFormat="1" ht="13.2" x14ac:dyDescent="0.25">
      <c r="A6" s="96"/>
      <c r="B6" s="98"/>
      <c r="C6" s="98"/>
      <c r="D6" s="101"/>
      <c r="E6" s="98"/>
      <c r="F6" s="93" t="s">
        <v>147</v>
      </c>
      <c r="G6" s="93" t="s">
        <v>148</v>
      </c>
      <c r="H6" s="91"/>
    </row>
    <row r="7" spans="1:17" s="17" customFormat="1" ht="13.8" thickBot="1" x14ac:dyDescent="0.3">
      <c r="A7" s="97"/>
      <c r="B7" s="99"/>
      <c r="C7" s="99"/>
      <c r="D7" s="102"/>
      <c r="E7" s="99"/>
      <c r="F7" s="94"/>
      <c r="G7" s="94"/>
      <c r="H7" s="92"/>
    </row>
    <row r="8" spans="1:17" s="24" customFormat="1" ht="15" customHeight="1" thickBot="1" x14ac:dyDescent="0.3">
      <c r="A8" s="85" t="s">
        <v>294</v>
      </c>
      <c r="B8" s="21"/>
      <c r="C8" s="21"/>
      <c r="D8" s="21"/>
      <c r="E8" s="21"/>
      <c r="F8" s="22"/>
      <c r="G8" s="21"/>
      <c r="H8" s="23"/>
    </row>
    <row r="9" spans="1:17" s="24" customFormat="1" ht="15" hidden="1" customHeight="1" thickBot="1" x14ac:dyDescent="0.3">
      <c r="A9" s="79"/>
      <c r="B9" s="80"/>
      <c r="C9" s="80"/>
      <c r="D9" s="80"/>
      <c r="E9" s="80"/>
      <c r="F9" s="81"/>
      <c r="G9" s="80"/>
      <c r="H9" s="82"/>
      <c r="Q9" s="24" t="s">
        <v>295</v>
      </c>
    </row>
    <row r="10" spans="1:17" s="26" customFormat="1" ht="79.2" x14ac:dyDescent="0.25">
      <c r="A10" s="70">
        <v>1</v>
      </c>
      <c r="B10" s="88">
        <v>7.0000000000000007E-2</v>
      </c>
      <c r="C10" s="72" t="s">
        <v>296</v>
      </c>
      <c r="D10" s="73" t="s">
        <v>297</v>
      </c>
      <c r="E10" s="74">
        <v>410</v>
      </c>
      <c r="F10" s="75">
        <v>45</v>
      </c>
      <c r="G10" s="74">
        <v>18450</v>
      </c>
      <c r="H10" s="76"/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 t="e">
        <f>#REF!</f>
        <v>#REF!</v>
      </c>
      <c r="O10" s="25">
        <f t="shared" ref="O10:O18" si="0">F10</f>
        <v>45</v>
      </c>
      <c r="P10" s="25">
        <f t="shared" ref="P10:P18" si="1">G10</f>
        <v>18450</v>
      </c>
    </row>
    <row r="11" spans="1:17" s="26" customFormat="1" ht="79.2" x14ac:dyDescent="0.25">
      <c r="A11" s="70">
        <v>2</v>
      </c>
      <c r="B11" s="88">
        <v>7.0000000000000007E-2</v>
      </c>
      <c r="C11" s="72" t="s">
        <v>298</v>
      </c>
      <c r="D11" s="73" t="s">
        <v>297</v>
      </c>
      <c r="E11" s="74">
        <v>240</v>
      </c>
      <c r="F11" s="75">
        <v>5</v>
      </c>
      <c r="G11" s="74">
        <v>1200</v>
      </c>
      <c r="H11" s="76"/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 t="e">
        <f>#REF!</f>
        <v>#REF!</v>
      </c>
      <c r="O11" s="25">
        <f t="shared" si="0"/>
        <v>5</v>
      </c>
      <c r="P11" s="25">
        <f t="shared" si="1"/>
        <v>1200</v>
      </c>
    </row>
    <row r="12" spans="1:17" s="26" customFormat="1" ht="26.4" x14ac:dyDescent="0.25">
      <c r="A12" s="70">
        <v>3</v>
      </c>
      <c r="B12" s="88">
        <v>7.0000000000000007E-2</v>
      </c>
      <c r="C12" s="72" t="s">
        <v>299</v>
      </c>
      <c r="D12" s="73" t="s">
        <v>300</v>
      </c>
      <c r="E12" s="74" t="s">
        <v>301</v>
      </c>
      <c r="F12" s="75"/>
      <c r="G12" s="74"/>
      <c r="H12" s="76"/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 t="e">
        <f>#REF!</f>
        <v>#REF!</v>
      </c>
      <c r="O12" s="25">
        <f t="shared" si="0"/>
        <v>0</v>
      </c>
      <c r="P12" s="25">
        <f t="shared" si="1"/>
        <v>0</v>
      </c>
    </row>
    <row r="13" spans="1:17" s="26" customFormat="1" ht="52.8" x14ac:dyDescent="0.25">
      <c r="A13" s="70">
        <v>4</v>
      </c>
      <c r="B13" s="71"/>
      <c r="C13" s="72" t="s">
        <v>302</v>
      </c>
      <c r="D13" s="73" t="s">
        <v>303</v>
      </c>
      <c r="E13" s="74">
        <v>268</v>
      </c>
      <c r="F13" s="75">
        <v>649</v>
      </c>
      <c r="G13" s="74">
        <v>173932</v>
      </c>
      <c r="H13" s="76"/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 t="e">
        <f>#REF!</f>
        <v>#REF!</v>
      </c>
      <c r="O13" s="25">
        <f t="shared" si="0"/>
        <v>649</v>
      </c>
      <c r="P13" s="25">
        <f t="shared" si="1"/>
        <v>173932</v>
      </c>
    </row>
    <row r="14" spans="1:17" s="26" customFormat="1" ht="26.4" x14ac:dyDescent="0.25">
      <c r="A14" s="70">
        <v>5</v>
      </c>
      <c r="B14" s="71"/>
      <c r="C14" s="72" t="s">
        <v>304</v>
      </c>
      <c r="D14" s="73" t="s">
        <v>305</v>
      </c>
      <c r="E14" s="74" t="s">
        <v>306</v>
      </c>
      <c r="F14" s="75">
        <v>4</v>
      </c>
      <c r="G14" s="74">
        <v>5011.96</v>
      </c>
      <c r="H14" s="76"/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 t="e">
        <f>#REF!</f>
        <v>#REF!</v>
      </c>
      <c r="O14" s="25">
        <f t="shared" si="0"/>
        <v>4</v>
      </c>
      <c r="P14" s="25">
        <f t="shared" si="1"/>
        <v>5011.96</v>
      </c>
    </row>
    <row r="15" spans="1:17" s="26" customFormat="1" ht="26.4" x14ac:dyDescent="0.25">
      <c r="A15" s="70">
        <v>6</v>
      </c>
      <c r="B15" s="71"/>
      <c r="C15" s="72" t="s">
        <v>307</v>
      </c>
      <c r="D15" s="73" t="s">
        <v>308</v>
      </c>
      <c r="E15" s="74" t="s">
        <v>309</v>
      </c>
      <c r="F15" s="75">
        <v>15</v>
      </c>
      <c r="G15" s="74">
        <v>6588.75</v>
      </c>
      <c r="H15" s="76"/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 t="e">
        <f>#REF!</f>
        <v>#REF!</v>
      </c>
      <c r="O15" s="25">
        <f t="shared" si="0"/>
        <v>15</v>
      </c>
      <c r="P15" s="25">
        <f t="shared" si="1"/>
        <v>6588.75</v>
      </c>
    </row>
    <row r="16" spans="1:17" s="26" customFormat="1" ht="39.6" x14ac:dyDescent="0.25">
      <c r="A16" s="70">
        <v>7</v>
      </c>
      <c r="B16" s="88">
        <v>7.0000000000000007E-2</v>
      </c>
      <c r="C16" s="72" t="s">
        <v>310</v>
      </c>
      <c r="D16" s="73" t="s">
        <v>311</v>
      </c>
      <c r="E16" s="74" t="s">
        <v>312</v>
      </c>
      <c r="F16" s="75"/>
      <c r="G16" s="74"/>
      <c r="H16" s="76"/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 t="e">
        <f>#REF!</f>
        <v>#REF!</v>
      </c>
      <c r="O16" s="25">
        <f t="shared" si="0"/>
        <v>0</v>
      </c>
      <c r="P16" s="25">
        <f t="shared" si="1"/>
        <v>0</v>
      </c>
    </row>
    <row r="17" spans="1:16" s="26" customFormat="1" ht="26.4" x14ac:dyDescent="0.25">
      <c r="A17" s="70">
        <v>8</v>
      </c>
      <c r="B17" s="88">
        <v>7.0000000000000007E-2</v>
      </c>
      <c r="C17" s="72" t="s">
        <v>313</v>
      </c>
      <c r="D17" s="73" t="s">
        <v>314</v>
      </c>
      <c r="E17" s="74">
        <v>512</v>
      </c>
      <c r="F17" s="75">
        <v>10</v>
      </c>
      <c r="G17" s="74">
        <v>5120</v>
      </c>
      <c r="H17" s="76"/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 t="e">
        <f>#REF!</f>
        <v>#REF!</v>
      </c>
      <c r="O17" s="25">
        <f t="shared" si="0"/>
        <v>10</v>
      </c>
      <c r="P17" s="25">
        <f t="shared" si="1"/>
        <v>5120</v>
      </c>
    </row>
    <row r="18" spans="1:16" s="26" customFormat="1" ht="39.6" x14ac:dyDescent="0.25">
      <c r="A18" s="70">
        <v>9</v>
      </c>
      <c r="B18" s="88">
        <v>7.0000000000000007E-2</v>
      </c>
      <c r="C18" s="72" t="s">
        <v>315</v>
      </c>
      <c r="D18" s="73" t="s">
        <v>316</v>
      </c>
      <c r="E18" s="74">
        <v>53</v>
      </c>
      <c r="F18" s="75">
        <v>409</v>
      </c>
      <c r="G18" s="74">
        <v>21677</v>
      </c>
      <c r="H18" s="76"/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 t="e">
        <f>#REF!</f>
        <v>#REF!</v>
      </c>
      <c r="O18" s="25">
        <f t="shared" si="0"/>
        <v>409</v>
      </c>
      <c r="P18" s="25">
        <f t="shared" si="1"/>
        <v>21677</v>
      </c>
    </row>
    <row r="19" spans="1:16" s="17" customFormat="1" ht="13.5" customHeight="1" thickBot="1" x14ac:dyDescent="0.3"/>
    <row r="20" spans="1:16" s="17" customFormat="1" ht="26.25" customHeight="1" x14ac:dyDescent="0.25">
      <c r="A20" s="95" t="s">
        <v>139</v>
      </c>
      <c r="B20" s="89" t="s">
        <v>140</v>
      </c>
      <c r="C20" s="89" t="s">
        <v>32</v>
      </c>
      <c r="D20" s="100" t="s">
        <v>141</v>
      </c>
      <c r="E20" s="89" t="s">
        <v>142</v>
      </c>
      <c r="F20" s="89" t="s">
        <v>293</v>
      </c>
      <c r="G20" s="89"/>
      <c r="H20" s="90" t="s">
        <v>146</v>
      </c>
    </row>
    <row r="21" spans="1:16" s="17" customFormat="1" ht="12.75" customHeight="1" x14ac:dyDescent="0.25">
      <c r="A21" s="96"/>
      <c r="B21" s="98"/>
      <c r="C21" s="98"/>
      <c r="D21" s="101"/>
      <c r="E21" s="98"/>
      <c r="F21" s="93" t="s">
        <v>147</v>
      </c>
      <c r="G21" s="93" t="s">
        <v>148</v>
      </c>
      <c r="H21" s="91"/>
    </row>
    <row r="22" spans="1:16" s="17" customFormat="1" ht="13.5" customHeight="1" thickBot="1" x14ac:dyDescent="0.3">
      <c r="A22" s="97"/>
      <c r="B22" s="99"/>
      <c r="C22" s="99"/>
      <c r="D22" s="102"/>
      <c r="E22" s="99"/>
      <c r="F22" s="94"/>
      <c r="G22" s="94"/>
      <c r="H22" s="92"/>
    </row>
    <row r="23" spans="1:16" s="26" customFormat="1" ht="39.6" x14ac:dyDescent="0.25">
      <c r="A23" s="70">
        <v>10</v>
      </c>
      <c r="B23" s="88">
        <v>7.0000000000000007E-2</v>
      </c>
      <c r="C23" s="72" t="s">
        <v>317</v>
      </c>
      <c r="D23" s="73" t="s">
        <v>318</v>
      </c>
      <c r="E23" s="74" t="s">
        <v>319</v>
      </c>
      <c r="F23" s="75">
        <v>160</v>
      </c>
      <c r="G23" s="74">
        <v>126215.68000000001</v>
      </c>
      <c r="H23" s="76"/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 t="e">
        <f>#REF!</f>
        <v>#REF!</v>
      </c>
      <c r="O23" s="25">
        <f t="shared" ref="O23:O33" si="2">F23</f>
        <v>160</v>
      </c>
      <c r="P23" s="25">
        <f t="shared" ref="P23:P33" si="3">G23</f>
        <v>126215.68000000001</v>
      </c>
    </row>
    <row r="24" spans="1:16" s="26" customFormat="1" ht="79.2" x14ac:dyDescent="0.25">
      <c r="A24" s="70">
        <v>11</v>
      </c>
      <c r="B24" s="88">
        <v>7.0000000000000007E-2</v>
      </c>
      <c r="C24" s="72" t="s">
        <v>320</v>
      </c>
      <c r="D24" s="73" t="s">
        <v>321</v>
      </c>
      <c r="E24" s="74" t="s">
        <v>322</v>
      </c>
      <c r="F24" s="75">
        <v>26</v>
      </c>
      <c r="G24" s="74">
        <v>382904.14</v>
      </c>
      <c r="H24" s="76"/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 t="e">
        <f>#REF!</f>
        <v>#REF!</v>
      </c>
      <c r="O24" s="25">
        <f t="shared" si="2"/>
        <v>26</v>
      </c>
      <c r="P24" s="25">
        <f t="shared" si="3"/>
        <v>382904.14</v>
      </c>
    </row>
    <row r="25" spans="1:16" s="26" customFormat="1" ht="52.8" x14ac:dyDescent="0.25">
      <c r="A25" s="70">
        <v>12</v>
      </c>
      <c r="B25" s="88">
        <v>7.0000000000000007E-2</v>
      </c>
      <c r="C25" s="72" t="s">
        <v>323</v>
      </c>
      <c r="D25" s="73" t="s">
        <v>303</v>
      </c>
      <c r="E25" s="74">
        <v>2100</v>
      </c>
      <c r="F25" s="75">
        <v>134</v>
      </c>
      <c r="G25" s="74">
        <v>281400</v>
      </c>
      <c r="H25" s="76"/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 t="e">
        <f>#REF!</f>
        <v>#REF!</v>
      </c>
      <c r="O25" s="25">
        <f t="shared" si="2"/>
        <v>134</v>
      </c>
      <c r="P25" s="25">
        <f t="shared" si="3"/>
        <v>281400</v>
      </c>
    </row>
    <row r="26" spans="1:16" s="26" customFormat="1" ht="39.6" x14ac:dyDescent="0.25">
      <c r="A26" s="70">
        <v>13</v>
      </c>
      <c r="B26" s="71"/>
      <c r="C26" s="72" t="s">
        <v>324</v>
      </c>
      <c r="D26" s="73" t="s">
        <v>305</v>
      </c>
      <c r="E26" s="74">
        <v>440</v>
      </c>
      <c r="F26" s="75">
        <v>15</v>
      </c>
      <c r="G26" s="74">
        <v>6600</v>
      </c>
      <c r="H26" s="76"/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 t="e">
        <f>#REF!</f>
        <v>#REF!</v>
      </c>
      <c r="O26" s="25">
        <f t="shared" si="2"/>
        <v>15</v>
      </c>
      <c r="P26" s="25">
        <f t="shared" si="3"/>
        <v>6600</v>
      </c>
    </row>
    <row r="27" spans="1:16" s="26" customFormat="1" ht="26.4" x14ac:dyDescent="0.25">
      <c r="A27" s="70">
        <v>14</v>
      </c>
      <c r="B27" s="88">
        <v>7.0000000000000007E-2</v>
      </c>
      <c r="C27" s="72" t="s">
        <v>325</v>
      </c>
      <c r="D27" s="73" t="s">
        <v>308</v>
      </c>
      <c r="E27" s="74" t="s">
        <v>326</v>
      </c>
      <c r="F27" s="75">
        <v>520</v>
      </c>
      <c r="G27" s="74">
        <v>37559.599999999999</v>
      </c>
      <c r="H27" s="76"/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 t="e">
        <f>#REF!</f>
        <v>#REF!</v>
      </c>
      <c r="O27" s="25">
        <f t="shared" si="2"/>
        <v>520</v>
      </c>
      <c r="P27" s="25">
        <f t="shared" si="3"/>
        <v>37559.599999999999</v>
      </c>
    </row>
    <row r="28" spans="1:16" s="26" customFormat="1" ht="52.8" x14ac:dyDescent="0.25">
      <c r="A28" s="70">
        <v>15</v>
      </c>
      <c r="B28" s="71"/>
      <c r="C28" s="72" t="s">
        <v>327</v>
      </c>
      <c r="D28" s="73" t="s">
        <v>305</v>
      </c>
      <c r="E28" s="74" t="s">
        <v>328</v>
      </c>
      <c r="F28" s="75">
        <v>155</v>
      </c>
      <c r="G28" s="74">
        <v>1170.6000000000001</v>
      </c>
      <c r="H28" s="76"/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 t="e">
        <f>#REF!</f>
        <v>#REF!</v>
      </c>
      <c r="O28" s="25">
        <f t="shared" si="2"/>
        <v>155</v>
      </c>
      <c r="P28" s="25">
        <f t="shared" si="3"/>
        <v>1170.6000000000001</v>
      </c>
    </row>
    <row r="29" spans="1:16" s="26" customFormat="1" ht="13.2" x14ac:dyDescent="0.25">
      <c r="A29" s="70">
        <v>16</v>
      </c>
      <c r="B29" s="71"/>
      <c r="C29" s="72" t="s">
        <v>329</v>
      </c>
      <c r="D29" s="73" t="s">
        <v>321</v>
      </c>
      <c r="E29" s="74" t="s">
        <v>330</v>
      </c>
      <c r="F29" s="75">
        <v>14</v>
      </c>
      <c r="G29" s="74">
        <v>578.20000000000005</v>
      </c>
      <c r="H29" s="76"/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 t="e">
        <f>#REF!</f>
        <v>#REF!</v>
      </c>
      <c r="O29" s="25">
        <f t="shared" si="2"/>
        <v>14</v>
      </c>
      <c r="P29" s="25">
        <f t="shared" si="3"/>
        <v>578.20000000000005</v>
      </c>
    </row>
    <row r="30" spans="1:16" s="26" customFormat="1" ht="39.6" x14ac:dyDescent="0.25">
      <c r="A30" s="70">
        <v>17</v>
      </c>
      <c r="B30" s="88">
        <v>7.0000000000000007E-2</v>
      </c>
      <c r="C30" s="72" t="s">
        <v>331</v>
      </c>
      <c r="D30" s="73" t="s">
        <v>305</v>
      </c>
      <c r="E30" s="74" t="s">
        <v>332</v>
      </c>
      <c r="F30" s="75">
        <v>722</v>
      </c>
      <c r="G30" s="74">
        <v>27941.4</v>
      </c>
      <c r="H30" s="76"/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 t="e">
        <f>#REF!</f>
        <v>#REF!</v>
      </c>
      <c r="O30" s="25">
        <f t="shared" si="2"/>
        <v>722</v>
      </c>
      <c r="P30" s="25">
        <f t="shared" si="3"/>
        <v>27941.4</v>
      </c>
    </row>
    <row r="31" spans="1:16" s="26" customFormat="1" ht="26.4" x14ac:dyDescent="0.25">
      <c r="A31" s="70">
        <v>18</v>
      </c>
      <c r="B31" s="88">
        <v>7.0000000000000007E-2</v>
      </c>
      <c r="C31" s="72" t="s">
        <v>333</v>
      </c>
      <c r="D31" s="73" t="s">
        <v>300</v>
      </c>
      <c r="E31" s="74" t="s">
        <v>334</v>
      </c>
      <c r="F31" s="75">
        <v>1400</v>
      </c>
      <c r="G31" s="74">
        <v>84994</v>
      </c>
      <c r="H31" s="76"/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 t="e">
        <f>#REF!</f>
        <v>#REF!</v>
      </c>
      <c r="O31" s="25">
        <f t="shared" si="2"/>
        <v>1400</v>
      </c>
      <c r="P31" s="25">
        <f t="shared" si="3"/>
        <v>84994</v>
      </c>
    </row>
    <row r="32" spans="1:16" s="26" customFormat="1" ht="66" x14ac:dyDescent="0.25">
      <c r="A32" s="70">
        <v>19</v>
      </c>
      <c r="B32" s="71"/>
      <c r="C32" s="72" t="s">
        <v>335</v>
      </c>
      <c r="D32" s="73" t="s">
        <v>308</v>
      </c>
      <c r="E32" s="74" t="s">
        <v>336</v>
      </c>
      <c r="F32" s="75">
        <v>1485</v>
      </c>
      <c r="G32" s="74">
        <v>14775.75</v>
      </c>
      <c r="H32" s="76"/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 t="e">
        <f>#REF!</f>
        <v>#REF!</v>
      </c>
      <c r="O32" s="25">
        <f t="shared" si="2"/>
        <v>1485</v>
      </c>
      <c r="P32" s="25">
        <f t="shared" si="3"/>
        <v>14775.75</v>
      </c>
    </row>
    <row r="33" spans="1:16" s="26" customFormat="1" ht="79.2" x14ac:dyDescent="0.25">
      <c r="A33" s="70">
        <v>20</v>
      </c>
      <c r="B33" s="88">
        <v>7.0000000000000007E-2</v>
      </c>
      <c r="C33" s="72" t="s">
        <v>337</v>
      </c>
      <c r="D33" s="73" t="s">
        <v>305</v>
      </c>
      <c r="E33" s="74" t="s">
        <v>338</v>
      </c>
      <c r="F33" s="75">
        <v>65</v>
      </c>
      <c r="G33" s="74">
        <v>120675.75</v>
      </c>
      <c r="H33" s="76"/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 t="e">
        <f>#REF!</f>
        <v>#REF!</v>
      </c>
      <c r="O33" s="25">
        <f t="shared" si="2"/>
        <v>65</v>
      </c>
      <c r="P33" s="25">
        <f t="shared" si="3"/>
        <v>120675.75</v>
      </c>
    </row>
    <row r="34" spans="1:16" s="17" customFormat="1" ht="13.5" customHeight="1" thickBot="1" x14ac:dyDescent="0.3"/>
    <row r="35" spans="1:16" s="17" customFormat="1" ht="26.25" customHeight="1" x14ac:dyDescent="0.25">
      <c r="A35" s="95" t="s">
        <v>139</v>
      </c>
      <c r="B35" s="89" t="s">
        <v>140</v>
      </c>
      <c r="C35" s="89" t="s">
        <v>32</v>
      </c>
      <c r="D35" s="100" t="s">
        <v>141</v>
      </c>
      <c r="E35" s="89" t="s">
        <v>142</v>
      </c>
      <c r="F35" s="89" t="s">
        <v>293</v>
      </c>
      <c r="G35" s="89"/>
      <c r="H35" s="90" t="s">
        <v>146</v>
      </c>
    </row>
    <row r="36" spans="1:16" s="17" customFormat="1" ht="12.75" customHeight="1" x14ac:dyDescent="0.25">
      <c r="A36" s="96"/>
      <c r="B36" s="98"/>
      <c r="C36" s="98"/>
      <c r="D36" s="101"/>
      <c r="E36" s="98"/>
      <c r="F36" s="93" t="s">
        <v>147</v>
      </c>
      <c r="G36" s="93" t="s">
        <v>148</v>
      </c>
      <c r="H36" s="91"/>
    </row>
    <row r="37" spans="1:16" s="17" customFormat="1" ht="13.5" customHeight="1" thickBot="1" x14ac:dyDescent="0.3">
      <c r="A37" s="97"/>
      <c r="B37" s="99"/>
      <c r="C37" s="99"/>
      <c r="D37" s="102"/>
      <c r="E37" s="99"/>
      <c r="F37" s="94"/>
      <c r="G37" s="94"/>
      <c r="H37" s="92"/>
    </row>
    <row r="38" spans="1:16" s="26" customFormat="1" ht="39.6" x14ac:dyDescent="0.25">
      <c r="A38" s="70">
        <v>21</v>
      </c>
      <c r="B38" s="88">
        <v>7.0000000000000007E-2</v>
      </c>
      <c r="C38" s="72" t="s">
        <v>339</v>
      </c>
      <c r="D38" s="73" t="s">
        <v>305</v>
      </c>
      <c r="E38" s="74" t="s">
        <v>340</v>
      </c>
      <c r="F38" s="75">
        <v>381.20000000000005</v>
      </c>
      <c r="G38" s="74">
        <v>29509.780000000002</v>
      </c>
      <c r="H38" s="76"/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 t="e">
        <f>#REF!</f>
        <v>#REF!</v>
      </c>
      <c r="O38" s="25">
        <f t="shared" ref="O38:O49" si="4">F38</f>
        <v>381.20000000000005</v>
      </c>
      <c r="P38" s="25">
        <f t="shared" ref="P38:P49" si="5">G38</f>
        <v>29509.780000000002</v>
      </c>
    </row>
    <row r="39" spans="1:16" s="26" customFormat="1" ht="39.6" x14ac:dyDescent="0.25">
      <c r="A39" s="70">
        <v>22</v>
      </c>
      <c r="B39" s="88">
        <v>7.0000000000000007E-2</v>
      </c>
      <c r="C39" s="72" t="s">
        <v>341</v>
      </c>
      <c r="D39" s="73" t="s">
        <v>342</v>
      </c>
      <c r="E39" s="74">
        <v>55</v>
      </c>
      <c r="F39" s="75">
        <v>1980</v>
      </c>
      <c r="G39" s="74">
        <v>108900</v>
      </c>
      <c r="H39" s="76"/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 t="e">
        <f>#REF!</f>
        <v>#REF!</v>
      </c>
      <c r="O39" s="25">
        <f t="shared" si="4"/>
        <v>1980</v>
      </c>
      <c r="P39" s="25">
        <f t="shared" si="5"/>
        <v>108900</v>
      </c>
    </row>
    <row r="40" spans="1:16" s="26" customFormat="1" ht="39.6" x14ac:dyDescent="0.25">
      <c r="A40" s="70">
        <v>23</v>
      </c>
      <c r="B40" s="88">
        <v>7.0000000000000007E-2</v>
      </c>
      <c r="C40" s="72" t="s">
        <v>343</v>
      </c>
      <c r="D40" s="73" t="s">
        <v>308</v>
      </c>
      <c r="E40" s="74">
        <v>203</v>
      </c>
      <c r="F40" s="75">
        <v>1464</v>
      </c>
      <c r="G40" s="74">
        <v>297192</v>
      </c>
      <c r="H40" s="76"/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 t="e">
        <f>#REF!</f>
        <v>#REF!</v>
      </c>
      <c r="O40" s="25">
        <f t="shared" si="4"/>
        <v>1464</v>
      </c>
      <c r="P40" s="25">
        <f t="shared" si="5"/>
        <v>297192</v>
      </c>
    </row>
    <row r="41" spans="1:16" s="26" customFormat="1" ht="66" x14ac:dyDescent="0.25">
      <c r="A41" s="70">
        <v>24</v>
      </c>
      <c r="B41" s="88">
        <v>7.0000000000000007E-2</v>
      </c>
      <c r="C41" s="72" t="s">
        <v>344</v>
      </c>
      <c r="D41" s="73" t="s">
        <v>345</v>
      </c>
      <c r="E41" s="74">
        <v>17942</v>
      </c>
      <c r="F41" s="75">
        <v>21</v>
      </c>
      <c r="G41" s="74">
        <v>376782</v>
      </c>
      <c r="H41" s="76"/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 t="e">
        <f>#REF!</f>
        <v>#REF!</v>
      </c>
      <c r="O41" s="25">
        <f t="shared" si="4"/>
        <v>21</v>
      </c>
      <c r="P41" s="25">
        <f t="shared" si="5"/>
        <v>376782</v>
      </c>
    </row>
    <row r="42" spans="1:16" s="26" customFormat="1" ht="52.8" x14ac:dyDescent="0.25">
      <c r="A42" s="70">
        <v>25</v>
      </c>
      <c r="B42" s="88">
        <v>0</v>
      </c>
      <c r="C42" s="72" t="s">
        <v>346</v>
      </c>
      <c r="D42" s="73" t="s">
        <v>308</v>
      </c>
      <c r="E42" s="74" t="s">
        <v>347</v>
      </c>
      <c r="F42" s="75">
        <v>8100</v>
      </c>
      <c r="G42" s="74">
        <v>4698</v>
      </c>
      <c r="H42" s="76"/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 t="e">
        <f>#REF!</f>
        <v>#REF!</v>
      </c>
      <c r="O42" s="25">
        <f t="shared" si="4"/>
        <v>8100</v>
      </c>
      <c r="P42" s="25">
        <f t="shared" si="5"/>
        <v>4698</v>
      </c>
    </row>
    <row r="43" spans="1:16" s="26" customFormat="1" ht="39.6" x14ac:dyDescent="0.25">
      <c r="A43" s="70">
        <v>26</v>
      </c>
      <c r="B43" s="88">
        <v>7.0000000000000007E-2</v>
      </c>
      <c r="C43" s="72" t="s">
        <v>348</v>
      </c>
      <c r="D43" s="73" t="s">
        <v>305</v>
      </c>
      <c r="E43" s="74" t="s">
        <v>349</v>
      </c>
      <c r="F43" s="75">
        <v>62</v>
      </c>
      <c r="G43" s="74">
        <v>12776.960000000001</v>
      </c>
      <c r="H43" s="76"/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 t="e">
        <f>#REF!</f>
        <v>#REF!</v>
      </c>
      <c r="O43" s="25">
        <f t="shared" si="4"/>
        <v>62</v>
      </c>
      <c r="P43" s="25">
        <f t="shared" si="5"/>
        <v>12776.960000000001</v>
      </c>
    </row>
    <row r="44" spans="1:16" s="26" customFormat="1" ht="26.4" x14ac:dyDescent="0.25">
      <c r="A44" s="70">
        <v>27</v>
      </c>
      <c r="B44" s="71"/>
      <c r="C44" s="72" t="s">
        <v>350</v>
      </c>
      <c r="D44" s="73" t="s">
        <v>308</v>
      </c>
      <c r="E44" s="74" t="s">
        <v>351</v>
      </c>
      <c r="F44" s="75">
        <v>55</v>
      </c>
      <c r="G44" s="74">
        <v>1747.9</v>
      </c>
      <c r="H44" s="76"/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 t="e">
        <f>#REF!</f>
        <v>#REF!</v>
      </c>
      <c r="O44" s="25">
        <f t="shared" si="4"/>
        <v>55</v>
      </c>
      <c r="P44" s="25">
        <f t="shared" si="5"/>
        <v>1747.9</v>
      </c>
    </row>
    <row r="45" spans="1:16" s="26" customFormat="1" ht="39.6" x14ac:dyDescent="0.25">
      <c r="A45" s="70">
        <v>28</v>
      </c>
      <c r="B45" s="88">
        <v>7.0000000000000007E-2</v>
      </c>
      <c r="C45" s="72" t="s">
        <v>352</v>
      </c>
      <c r="D45" s="73" t="s">
        <v>308</v>
      </c>
      <c r="E45" s="74" t="s">
        <v>353</v>
      </c>
      <c r="F45" s="75">
        <v>2220</v>
      </c>
      <c r="G45" s="74">
        <v>25541.15</v>
      </c>
      <c r="H45" s="76"/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 t="e">
        <f>#REF!</f>
        <v>#REF!</v>
      </c>
      <c r="O45" s="25">
        <f t="shared" si="4"/>
        <v>2220</v>
      </c>
      <c r="P45" s="25">
        <f t="shared" si="5"/>
        <v>25541.15</v>
      </c>
    </row>
    <row r="46" spans="1:16" s="26" customFormat="1" ht="26.4" x14ac:dyDescent="0.25">
      <c r="A46" s="70">
        <v>29</v>
      </c>
      <c r="B46" s="71"/>
      <c r="C46" s="72" t="s">
        <v>354</v>
      </c>
      <c r="D46" s="73" t="s">
        <v>308</v>
      </c>
      <c r="E46" s="74" t="s">
        <v>355</v>
      </c>
      <c r="F46" s="75">
        <v>1000</v>
      </c>
      <c r="G46" s="74">
        <v>8500</v>
      </c>
      <c r="H46" s="76"/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 t="e">
        <f>#REF!</f>
        <v>#REF!</v>
      </c>
      <c r="O46" s="25">
        <f t="shared" si="4"/>
        <v>1000</v>
      </c>
      <c r="P46" s="25">
        <f t="shared" si="5"/>
        <v>8500</v>
      </c>
    </row>
    <row r="47" spans="1:16" s="26" customFormat="1" ht="39.6" x14ac:dyDescent="0.25">
      <c r="A47" s="70">
        <v>30</v>
      </c>
      <c r="B47" s="88">
        <v>7.0000000000000007E-2</v>
      </c>
      <c r="C47" s="72" t="s">
        <v>356</v>
      </c>
      <c r="D47" s="73" t="s">
        <v>308</v>
      </c>
      <c r="E47" s="74" t="s">
        <v>357</v>
      </c>
      <c r="F47" s="75">
        <v>50</v>
      </c>
      <c r="G47" s="74">
        <v>7788.5</v>
      </c>
      <c r="H47" s="76"/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 t="e">
        <f>#REF!</f>
        <v>#REF!</v>
      </c>
      <c r="O47" s="25">
        <f t="shared" si="4"/>
        <v>50</v>
      </c>
      <c r="P47" s="25">
        <f t="shared" si="5"/>
        <v>7788.5</v>
      </c>
    </row>
    <row r="48" spans="1:16" s="26" customFormat="1" ht="52.8" x14ac:dyDescent="0.25">
      <c r="A48" s="70">
        <v>31</v>
      </c>
      <c r="B48" s="88">
        <v>7.0000000000000007E-2</v>
      </c>
      <c r="C48" s="72" t="s">
        <v>358</v>
      </c>
      <c r="D48" s="73" t="s">
        <v>308</v>
      </c>
      <c r="E48" s="74">
        <v>59</v>
      </c>
      <c r="F48" s="75">
        <v>2408</v>
      </c>
      <c r="G48" s="74">
        <v>142072</v>
      </c>
      <c r="H48" s="76"/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 t="e">
        <f>#REF!</f>
        <v>#REF!</v>
      </c>
      <c r="O48" s="25">
        <f t="shared" si="4"/>
        <v>2408</v>
      </c>
      <c r="P48" s="25">
        <f t="shared" si="5"/>
        <v>142072</v>
      </c>
    </row>
    <row r="49" spans="1:16" s="26" customFormat="1" ht="52.8" x14ac:dyDescent="0.25">
      <c r="A49" s="70">
        <v>32</v>
      </c>
      <c r="B49" s="71"/>
      <c r="C49" s="72" t="s">
        <v>359</v>
      </c>
      <c r="D49" s="73" t="s">
        <v>360</v>
      </c>
      <c r="E49" s="74" t="s">
        <v>361</v>
      </c>
      <c r="F49" s="75">
        <v>203</v>
      </c>
      <c r="G49" s="74">
        <v>10089.1</v>
      </c>
      <c r="H49" s="76"/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 t="e">
        <f>#REF!</f>
        <v>#REF!</v>
      </c>
      <c r="O49" s="25">
        <f t="shared" si="4"/>
        <v>203</v>
      </c>
      <c r="P49" s="25">
        <f t="shared" si="5"/>
        <v>10089.1</v>
      </c>
    </row>
    <row r="50" spans="1:16" s="17" customFormat="1" ht="13.5" customHeight="1" thickBot="1" x14ac:dyDescent="0.3"/>
    <row r="51" spans="1:16" s="17" customFormat="1" ht="26.25" customHeight="1" x14ac:dyDescent="0.25">
      <c r="A51" s="95" t="s">
        <v>139</v>
      </c>
      <c r="B51" s="89" t="s">
        <v>140</v>
      </c>
      <c r="C51" s="89" t="s">
        <v>32</v>
      </c>
      <c r="D51" s="100" t="s">
        <v>141</v>
      </c>
      <c r="E51" s="89" t="s">
        <v>142</v>
      </c>
      <c r="F51" s="89" t="s">
        <v>293</v>
      </c>
      <c r="G51" s="89"/>
      <c r="H51" s="90" t="s">
        <v>146</v>
      </c>
    </row>
    <row r="52" spans="1:16" s="17" customFormat="1" ht="12.75" customHeight="1" x14ac:dyDescent="0.25">
      <c r="A52" s="96"/>
      <c r="B52" s="98"/>
      <c r="C52" s="98"/>
      <c r="D52" s="101"/>
      <c r="E52" s="98"/>
      <c r="F52" s="93" t="s">
        <v>147</v>
      </c>
      <c r="G52" s="93" t="s">
        <v>148</v>
      </c>
      <c r="H52" s="91"/>
    </row>
    <row r="53" spans="1:16" s="17" customFormat="1" ht="13.5" customHeight="1" thickBot="1" x14ac:dyDescent="0.3">
      <c r="A53" s="97"/>
      <c r="B53" s="99"/>
      <c r="C53" s="99"/>
      <c r="D53" s="102"/>
      <c r="E53" s="99"/>
      <c r="F53" s="94"/>
      <c r="G53" s="94"/>
      <c r="H53" s="92"/>
    </row>
    <row r="54" spans="1:16" s="26" customFormat="1" ht="52.8" x14ac:dyDescent="0.25">
      <c r="A54" s="70">
        <v>33</v>
      </c>
      <c r="B54" s="88">
        <v>7.0000000000000007E-2</v>
      </c>
      <c r="C54" s="72" t="s">
        <v>362</v>
      </c>
      <c r="D54" s="73" t="s">
        <v>363</v>
      </c>
      <c r="E54" s="74" t="s">
        <v>364</v>
      </c>
      <c r="F54" s="75">
        <v>800</v>
      </c>
      <c r="G54" s="74">
        <v>2691.59</v>
      </c>
      <c r="H54" s="76"/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 t="e">
        <f>#REF!</f>
        <v>#REF!</v>
      </c>
      <c r="O54" s="25">
        <f t="shared" ref="O54:O66" si="6">F54</f>
        <v>800</v>
      </c>
      <c r="P54" s="25">
        <f t="shared" ref="P54:P66" si="7">G54</f>
        <v>2691.59</v>
      </c>
    </row>
    <row r="55" spans="1:16" s="26" customFormat="1" ht="39.6" x14ac:dyDescent="0.25">
      <c r="A55" s="70">
        <v>34</v>
      </c>
      <c r="B55" s="88">
        <v>7.0000000000000007E-2</v>
      </c>
      <c r="C55" s="72" t="s">
        <v>365</v>
      </c>
      <c r="D55" s="73" t="s">
        <v>345</v>
      </c>
      <c r="E55" s="74">
        <v>245</v>
      </c>
      <c r="F55" s="75">
        <v>200</v>
      </c>
      <c r="G55" s="74">
        <v>49000</v>
      </c>
      <c r="H55" s="76"/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 t="e">
        <f>#REF!</f>
        <v>#REF!</v>
      </c>
      <c r="O55" s="25">
        <f t="shared" si="6"/>
        <v>200</v>
      </c>
      <c r="P55" s="25">
        <f t="shared" si="7"/>
        <v>49000</v>
      </c>
    </row>
    <row r="56" spans="1:16" s="26" customFormat="1" ht="39.6" x14ac:dyDescent="0.25">
      <c r="A56" s="70">
        <v>35</v>
      </c>
      <c r="B56" s="88">
        <v>7.0000000000000007E-2</v>
      </c>
      <c r="C56" s="72" t="s">
        <v>366</v>
      </c>
      <c r="D56" s="73" t="s">
        <v>305</v>
      </c>
      <c r="E56" s="74">
        <v>14700</v>
      </c>
      <c r="F56" s="75">
        <v>1</v>
      </c>
      <c r="G56" s="74">
        <v>14700</v>
      </c>
      <c r="H56" s="76"/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 t="e">
        <f>#REF!</f>
        <v>#REF!</v>
      </c>
      <c r="O56" s="25">
        <f t="shared" si="6"/>
        <v>1</v>
      </c>
      <c r="P56" s="25">
        <f t="shared" si="7"/>
        <v>14700</v>
      </c>
    </row>
    <row r="57" spans="1:16" s="26" customFormat="1" ht="39.6" x14ac:dyDescent="0.25">
      <c r="A57" s="70">
        <v>36</v>
      </c>
      <c r="B57" s="88">
        <v>7.0000000000000007E-2</v>
      </c>
      <c r="C57" s="72" t="s">
        <v>367</v>
      </c>
      <c r="D57" s="73" t="s">
        <v>363</v>
      </c>
      <c r="E57" s="74" t="s">
        <v>368</v>
      </c>
      <c r="F57" s="75">
        <v>2892</v>
      </c>
      <c r="G57" s="74">
        <v>46703.66</v>
      </c>
      <c r="H57" s="76"/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 t="e">
        <f>#REF!</f>
        <v>#REF!</v>
      </c>
      <c r="O57" s="25">
        <f t="shared" si="6"/>
        <v>2892</v>
      </c>
      <c r="P57" s="25">
        <f t="shared" si="7"/>
        <v>46703.66</v>
      </c>
    </row>
    <row r="58" spans="1:16" s="26" customFormat="1" ht="26.4" x14ac:dyDescent="0.25">
      <c r="A58" s="70">
        <v>37</v>
      </c>
      <c r="B58" s="71"/>
      <c r="C58" s="72" t="s">
        <v>369</v>
      </c>
      <c r="D58" s="73" t="s">
        <v>360</v>
      </c>
      <c r="E58" s="74" t="s">
        <v>370</v>
      </c>
      <c r="F58" s="75">
        <v>20.5</v>
      </c>
      <c r="G58" s="74">
        <v>1461.24</v>
      </c>
      <c r="H58" s="76"/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 t="e">
        <f>#REF!</f>
        <v>#REF!</v>
      </c>
      <c r="O58" s="25">
        <f t="shared" si="6"/>
        <v>20.5</v>
      </c>
      <c r="P58" s="25">
        <f t="shared" si="7"/>
        <v>1461.24</v>
      </c>
    </row>
    <row r="59" spans="1:16" s="26" customFormat="1" ht="39.6" x14ac:dyDescent="0.25">
      <c r="A59" s="70">
        <v>38</v>
      </c>
      <c r="B59" s="88">
        <v>7.0000000000000007E-2</v>
      </c>
      <c r="C59" s="72" t="s">
        <v>371</v>
      </c>
      <c r="D59" s="73" t="s">
        <v>360</v>
      </c>
      <c r="E59" s="74" t="s">
        <v>372</v>
      </c>
      <c r="F59" s="75">
        <v>25</v>
      </c>
      <c r="G59" s="74">
        <v>1501.5</v>
      </c>
      <c r="H59" s="76"/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 t="e">
        <f>#REF!</f>
        <v>#REF!</v>
      </c>
      <c r="O59" s="25">
        <f t="shared" si="6"/>
        <v>25</v>
      </c>
      <c r="P59" s="25">
        <f t="shared" si="7"/>
        <v>1501.5</v>
      </c>
    </row>
    <row r="60" spans="1:16" s="26" customFormat="1" ht="26.4" x14ac:dyDescent="0.25">
      <c r="A60" s="70">
        <v>39</v>
      </c>
      <c r="B60" s="71"/>
      <c r="C60" s="72" t="s">
        <v>373</v>
      </c>
      <c r="D60" s="73" t="s">
        <v>305</v>
      </c>
      <c r="E60" s="74">
        <v>198</v>
      </c>
      <c r="F60" s="75">
        <v>137</v>
      </c>
      <c r="G60" s="74">
        <v>27126</v>
      </c>
      <c r="H60" s="76"/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 t="e">
        <f>#REF!</f>
        <v>#REF!</v>
      </c>
      <c r="O60" s="25">
        <f t="shared" si="6"/>
        <v>137</v>
      </c>
      <c r="P60" s="25">
        <f t="shared" si="7"/>
        <v>27126</v>
      </c>
    </row>
    <row r="61" spans="1:16" s="26" customFormat="1" ht="26.4" x14ac:dyDescent="0.25">
      <c r="A61" s="70">
        <v>40</v>
      </c>
      <c r="B61" s="71"/>
      <c r="C61" s="72" t="s">
        <v>374</v>
      </c>
      <c r="D61" s="73" t="s">
        <v>303</v>
      </c>
      <c r="E61" s="74"/>
      <c r="F61" s="75"/>
      <c r="G61" s="74">
        <v>0.01</v>
      </c>
      <c r="H61" s="76"/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 t="e">
        <f>#REF!</f>
        <v>#REF!</v>
      </c>
      <c r="O61" s="25">
        <f t="shared" si="6"/>
        <v>0</v>
      </c>
      <c r="P61" s="25">
        <f t="shared" si="7"/>
        <v>0.01</v>
      </c>
    </row>
    <row r="62" spans="1:16" s="26" customFormat="1" ht="52.8" x14ac:dyDescent="0.25">
      <c r="A62" s="70">
        <v>41</v>
      </c>
      <c r="B62" s="88">
        <v>0</v>
      </c>
      <c r="C62" s="72" t="s">
        <v>375</v>
      </c>
      <c r="D62" s="73" t="s">
        <v>321</v>
      </c>
      <c r="E62" s="74">
        <v>400</v>
      </c>
      <c r="F62" s="75">
        <v>29</v>
      </c>
      <c r="G62" s="74">
        <v>11600</v>
      </c>
      <c r="H62" s="76"/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 t="e">
        <f>#REF!</f>
        <v>#REF!</v>
      </c>
      <c r="O62" s="25">
        <f t="shared" si="6"/>
        <v>29</v>
      </c>
      <c r="P62" s="25">
        <f t="shared" si="7"/>
        <v>11600</v>
      </c>
    </row>
    <row r="63" spans="1:16" s="26" customFormat="1" ht="39.6" x14ac:dyDescent="0.25">
      <c r="A63" s="70">
        <v>42</v>
      </c>
      <c r="B63" s="88">
        <v>7.0000000000000007E-2</v>
      </c>
      <c r="C63" s="72" t="s">
        <v>376</v>
      </c>
      <c r="D63" s="73" t="s">
        <v>308</v>
      </c>
      <c r="E63" s="74" t="s">
        <v>377</v>
      </c>
      <c r="F63" s="75">
        <v>48</v>
      </c>
      <c r="G63" s="74">
        <v>2177.2800000000002</v>
      </c>
      <c r="H63" s="76"/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 t="e">
        <f>#REF!</f>
        <v>#REF!</v>
      </c>
      <c r="O63" s="25">
        <f t="shared" si="6"/>
        <v>48</v>
      </c>
      <c r="P63" s="25">
        <f t="shared" si="7"/>
        <v>2177.2800000000002</v>
      </c>
    </row>
    <row r="64" spans="1:16" s="26" customFormat="1" ht="92.4" x14ac:dyDescent="0.25">
      <c r="A64" s="70">
        <v>43</v>
      </c>
      <c r="B64" s="88">
        <v>7.0000000000000007E-2</v>
      </c>
      <c r="C64" s="72" t="s">
        <v>378</v>
      </c>
      <c r="D64" s="73" t="s">
        <v>321</v>
      </c>
      <c r="E64" s="74" t="s">
        <v>379</v>
      </c>
      <c r="F64" s="75">
        <v>15</v>
      </c>
      <c r="G64" s="74">
        <v>8908.5</v>
      </c>
      <c r="H64" s="76"/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 t="e">
        <f>#REF!</f>
        <v>#REF!</v>
      </c>
      <c r="O64" s="25">
        <f t="shared" si="6"/>
        <v>15</v>
      </c>
      <c r="P64" s="25">
        <f t="shared" si="7"/>
        <v>8908.5</v>
      </c>
    </row>
    <row r="65" spans="1:16" s="26" customFormat="1" ht="26.4" x14ac:dyDescent="0.25">
      <c r="A65" s="70">
        <v>44</v>
      </c>
      <c r="B65" s="88">
        <v>7.0000000000000007E-2</v>
      </c>
      <c r="C65" s="72" t="s">
        <v>380</v>
      </c>
      <c r="D65" s="73" t="s">
        <v>360</v>
      </c>
      <c r="E65" s="74">
        <v>845</v>
      </c>
      <c r="F65" s="75">
        <v>233.60000000000002</v>
      </c>
      <c r="G65" s="74">
        <v>197392</v>
      </c>
      <c r="H65" s="76"/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 t="e">
        <f>#REF!</f>
        <v>#REF!</v>
      </c>
      <c r="O65" s="25">
        <f t="shared" si="6"/>
        <v>233.60000000000002</v>
      </c>
      <c r="P65" s="25">
        <f t="shared" si="7"/>
        <v>197392</v>
      </c>
    </row>
    <row r="66" spans="1:16" s="26" customFormat="1" ht="52.8" x14ac:dyDescent="0.25">
      <c r="A66" s="70">
        <v>45</v>
      </c>
      <c r="B66" s="88">
        <v>7.0000000000000007E-2</v>
      </c>
      <c r="C66" s="72" t="s">
        <v>381</v>
      </c>
      <c r="D66" s="73" t="s">
        <v>321</v>
      </c>
      <c r="E66" s="74" t="s">
        <v>382</v>
      </c>
      <c r="F66" s="75">
        <v>10</v>
      </c>
      <c r="G66" s="74">
        <v>1558.3000000000002</v>
      </c>
      <c r="H66" s="76"/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 t="e">
        <f>#REF!</f>
        <v>#REF!</v>
      </c>
      <c r="O66" s="25">
        <f t="shared" si="6"/>
        <v>10</v>
      </c>
      <c r="P66" s="25">
        <f t="shared" si="7"/>
        <v>1558.3000000000002</v>
      </c>
    </row>
    <row r="67" spans="1:16" s="17" customFormat="1" ht="13.5" customHeight="1" thickBot="1" x14ac:dyDescent="0.3"/>
    <row r="68" spans="1:16" s="17" customFormat="1" ht="26.25" customHeight="1" x14ac:dyDescent="0.25">
      <c r="A68" s="95" t="s">
        <v>139</v>
      </c>
      <c r="B68" s="89" t="s">
        <v>140</v>
      </c>
      <c r="C68" s="89" t="s">
        <v>32</v>
      </c>
      <c r="D68" s="100" t="s">
        <v>141</v>
      </c>
      <c r="E68" s="89" t="s">
        <v>142</v>
      </c>
      <c r="F68" s="89" t="s">
        <v>293</v>
      </c>
      <c r="G68" s="89"/>
      <c r="H68" s="90" t="s">
        <v>146</v>
      </c>
    </row>
    <row r="69" spans="1:16" s="17" customFormat="1" ht="12.75" customHeight="1" x14ac:dyDescent="0.25">
      <c r="A69" s="96"/>
      <c r="B69" s="98"/>
      <c r="C69" s="98"/>
      <c r="D69" s="101"/>
      <c r="E69" s="98"/>
      <c r="F69" s="93" t="s">
        <v>147</v>
      </c>
      <c r="G69" s="93" t="s">
        <v>148</v>
      </c>
      <c r="H69" s="91"/>
    </row>
    <row r="70" spans="1:16" s="17" customFormat="1" ht="13.5" customHeight="1" thickBot="1" x14ac:dyDescent="0.3">
      <c r="A70" s="97"/>
      <c r="B70" s="99"/>
      <c r="C70" s="99"/>
      <c r="D70" s="102"/>
      <c r="E70" s="99"/>
      <c r="F70" s="94"/>
      <c r="G70" s="94"/>
      <c r="H70" s="92"/>
    </row>
    <row r="71" spans="1:16" s="26" customFormat="1" ht="26.4" x14ac:dyDescent="0.25">
      <c r="A71" s="70">
        <v>46</v>
      </c>
      <c r="B71" s="88">
        <v>7.0000000000000007E-2</v>
      </c>
      <c r="C71" s="72" t="s">
        <v>383</v>
      </c>
      <c r="D71" s="73" t="s">
        <v>314</v>
      </c>
      <c r="E71" s="74">
        <v>86</v>
      </c>
      <c r="F71" s="75">
        <v>120</v>
      </c>
      <c r="G71" s="74">
        <v>10320</v>
      </c>
      <c r="H71" s="76"/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 t="e">
        <f>#REF!</f>
        <v>#REF!</v>
      </c>
      <c r="O71" s="25">
        <f t="shared" ref="O71:O82" si="8">F71</f>
        <v>120</v>
      </c>
      <c r="P71" s="25">
        <f t="shared" ref="P71:P82" si="9">G71</f>
        <v>10320</v>
      </c>
    </row>
    <row r="72" spans="1:16" s="26" customFormat="1" ht="39.6" x14ac:dyDescent="0.25">
      <c r="A72" s="70">
        <v>47</v>
      </c>
      <c r="B72" s="88">
        <v>7.0000000000000007E-2</v>
      </c>
      <c r="C72" s="72" t="s">
        <v>384</v>
      </c>
      <c r="D72" s="73" t="s">
        <v>345</v>
      </c>
      <c r="E72" s="74" t="s">
        <v>385</v>
      </c>
      <c r="F72" s="75">
        <v>20</v>
      </c>
      <c r="G72" s="74">
        <v>371.8</v>
      </c>
      <c r="H72" s="76"/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 t="e">
        <f>#REF!</f>
        <v>#REF!</v>
      </c>
      <c r="O72" s="25">
        <f t="shared" si="8"/>
        <v>20</v>
      </c>
      <c r="P72" s="25">
        <f t="shared" si="9"/>
        <v>371.8</v>
      </c>
    </row>
    <row r="73" spans="1:16" s="26" customFormat="1" ht="39.6" x14ac:dyDescent="0.25">
      <c r="A73" s="70">
        <v>48</v>
      </c>
      <c r="B73" s="88">
        <v>0</v>
      </c>
      <c r="C73" s="72" t="s">
        <v>386</v>
      </c>
      <c r="D73" s="73" t="s">
        <v>308</v>
      </c>
      <c r="E73" s="74" t="s">
        <v>387</v>
      </c>
      <c r="F73" s="75">
        <v>18600</v>
      </c>
      <c r="G73" s="74">
        <v>16926</v>
      </c>
      <c r="H73" s="76"/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 t="e">
        <f>#REF!</f>
        <v>#REF!</v>
      </c>
      <c r="O73" s="25">
        <f t="shared" si="8"/>
        <v>18600</v>
      </c>
      <c r="P73" s="25">
        <f t="shared" si="9"/>
        <v>16926</v>
      </c>
    </row>
    <row r="74" spans="1:16" s="26" customFormat="1" ht="79.2" x14ac:dyDescent="0.25">
      <c r="A74" s="70">
        <v>49</v>
      </c>
      <c r="B74" s="71"/>
      <c r="C74" s="72" t="s">
        <v>388</v>
      </c>
      <c r="D74" s="73" t="s">
        <v>318</v>
      </c>
      <c r="E74" s="74" t="s">
        <v>389</v>
      </c>
      <c r="F74" s="75">
        <v>189</v>
      </c>
      <c r="G74" s="74">
        <v>54632.340000000004</v>
      </c>
      <c r="H74" s="76"/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 t="e">
        <f>#REF!</f>
        <v>#REF!</v>
      </c>
      <c r="O74" s="25">
        <f t="shared" si="8"/>
        <v>189</v>
      </c>
      <c r="P74" s="25">
        <f t="shared" si="9"/>
        <v>54632.340000000004</v>
      </c>
    </row>
    <row r="75" spans="1:16" s="26" customFormat="1" ht="66" x14ac:dyDescent="0.25">
      <c r="A75" s="70">
        <v>50</v>
      </c>
      <c r="B75" s="88">
        <v>7.0000000000000007E-2</v>
      </c>
      <c r="C75" s="72" t="s">
        <v>390</v>
      </c>
      <c r="D75" s="73" t="s">
        <v>308</v>
      </c>
      <c r="E75" s="74">
        <v>32</v>
      </c>
      <c r="F75" s="75">
        <v>100</v>
      </c>
      <c r="G75" s="74">
        <v>3200</v>
      </c>
      <c r="H75" s="76"/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 t="e">
        <f>#REF!</f>
        <v>#REF!</v>
      </c>
      <c r="O75" s="25">
        <f t="shared" si="8"/>
        <v>100</v>
      </c>
      <c r="P75" s="25">
        <f t="shared" si="9"/>
        <v>3200</v>
      </c>
    </row>
    <row r="76" spans="1:16" s="26" customFormat="1" ht="39.6" x14ac:dyDescent="0.25">
      <c r="A76" s="70">
        <v>51</v>
      </c>
      <c r="B76" s="71"/>
      <c r="C76" s="72" t="s">
        <v>391</v>
      </c>
      <c r="D76" s="73" t="s">
        <v>308</v>
      </c>
      <c r="E76" s="74" t="s">
        <v>392</v>
      </c>
      <c r="F76" s="75">
        <v>10</v>
      </c>
      <c r="G76" s="74">
        <v>3952.5</v>
      </c>
      <c r="H76" s="76"/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 t="e">
        <f>#REF!</f>
        <v>#REF!</v>
      </c>
      <c r="O76" s="25">
        <f t="shared" si="8"/>
        <v>10</v>
      </c>
      <c r="P76" s="25">
        <f t="shared" si="9"/>
        <v>3952.5</v>
      </c>
    </row>
    <row r="77" spans="1:16" s="26" customFormat="1" ht="52.8" x14ac:dyDescent="0.25">
      <c r="A77" s="70">
        <v>52</v>
      </c>
      <c r="B77" s="88">
        <v>7.0000000000000007E-2</v>
      </c>
      <c r="C77" s="72" t="s">
        <v>393</v>
      </c>
      <c r="D77" s="73" t="s">
        <v>308</v>
      </c>
      <c r="E77" s="74" t="s">
        <v>394</v>
      </c>
      <c r="F77" s="75">
        <v>166</v>
      </c>
      <c r="G77" s="74">
        <v>5063</v>
      </c>
      <c r="H77" s="76"/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 t="e">
        <f>#REF!</f>
        <v>#REF!</v>
      </c>
      <c r="O77" s="25">
        <f t="shared" si="8"/>
        <v>166</v>
      </c>
      <c r="P77" s="25">
        <f t="shared" si="9"/>
        <v>5063</v>
      </c>
    </row>
    <row r="78" spans="1:16" s="26" customFormat="1" ht="52.8" x14ac:dyDescent="0.25">
      <c r="A78" s="70">
        <v>53</v>
      </c>
      <c r="B78" s="88">
        <v>7.0000000000000007E-2</v>
      </c>
      <c r="C78" s="72" t="s">
        <v>395</v>
      </c>
      <c r="D78" s="73" t="s">
        <v>308</v>
      </c>
      <c r="E78" s="74" t="s">
        <v>394</v>
      </c>
      <c r="F78" s="75">
        <v>166</v>
      </c>
      <c r="G78" s="74">
        <v>5063</v>
      </c>
      <c r="H78" s="76"/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 t="e">
        <f>#REF!</f>
        <v>#REF!</v>
      </c>
      <c r="O78" s="25">
        <f t="shared" si="8"/>
        <v>166</v>
      </c>
      <c r="P78" s="25">
        <f t="shared" si="9"/>
        <v>5063</v>
      </c>
    </row>
    <row r="79" spans="1:16" s="26" customFormat="1" ht="39.6" x14ac:dyDescent="0.25">
      <c r="A79" s="70">
        <v>54</v>
      </c>
      <c r="B79" s="71"/>
      <c r="C79" s="72" t="s">
        <v>396</v>
      </c>
      <c r="D79" s="73" t="s">
        <v>311</v>
      </c>
      <c r="E79" s="74" t="s">
        <v>397</v>
      </c>
      <c r="F79" s="75">
        <v>84</v>
      </c>
      <c r="G79" s="74">
        <v>25247.88</v>
      </c>
      <c r="H79" s="76"/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 t="e">
        <f>#REF!</f>
        <v>#REF!</v>
      </c>
      <c r="O79" s="25">
        <f t="shared" si="8"/>
        <v>84</v>
      </c>
      <c r="P79" s="25">
        <f t="shared" si="9"/>
        <v>25247.88</v>
      </c>
    </row>
    <row r="80" spans="1:16" s="26" customFormat="1" ht="66" x14ac:dyDescent="0.25">
      <c r="A80" s="70">
        <v>55</v>
      </c>
      <c r="B80" s="88">
        <v>7.0000000000000007E-2</v>
      </c>
      <c r="C80" s="72" t="s">
        <v>398</v>
      </c>
      <c r="D80" s="73" t="s">
        <v>399</v>
      </c>
      <c r="E80" s="74">
        <v>243</v>
      </c>
      <c r="F80" s="75">
        <v>688</v>
      </c>
      <c r="G80" s="74">
        <v>167184</v>
      </c>
      <c r="H80" s="76"/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 t="e">
        <f>#REF!</f>
        <v>#REF!</v>
      </c>
      <c r="O80" s="25">
        <f t="shared" si="8"/>
        <v>688</v>
      </c>
      <c r="P80" s="25">
        <f t="shared" si="9"/>
        <v>167184</v>
      </c>
    </row>
    <row r="81" spans="1:16" s="26" customFormat="1" ht="26.4" x14ac:dyDescent="0.25">
      <c r="A81" s="70">
        <v>56</v>
      </c>
      <c r="B81" s="88">
        <v>7.0000000000000007E-2</v>
      </c>
      <c r="C81" s="72" t="s">
        <v>400</v>
      </c>
      <c r="D81" s="73" t="s">
        <v>308</v>
      </c>
      <c r="E81" s="74">
        <v>643</v>
      </c>
      <c r="F81" s="75">
        <v>168</v>
      </c>
      <c r="G81" s="74">
        <v>108024</v>
      </c>
      <c r="H81" s="76"/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 t="e">
        <f>#REF!</f>
        <v>#REF!</v>
      </c>
      <c r="O81" s="25">
        <f t="shared" si="8"/>
        <v>168</v>
      </c>
      <c r="P81" s="25">
        <f t="shared" si="9"/>
        <v>108024</v>
      </c>
    </row>
    <row r="82" spans="1:16" s="26" customFormat="1" ht="26.4" x14ac:dyDescent="0.25">
      <c r="A82" s="70">
        <v>57</v>
      </c>
      <c r="B82" s="88">
        <v>7.0000000000000007E-2</v>
      </c>
      <c r="C82" s="72" t="s">
        <v>401</v>
      </c>
      <c r="D82" s="73" t="s">
        <v>308</v>
      </c>
      <c r="E82" s="74">
        <v>758</v>
      </c>
      <c r="F82" s="75">
        <v>646</v>
      </c>
      <c r="G82" s="74">
        <v>489668</v>
      </c>
      <c r="H82" s="76"/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 t="e">
        <f>#REF!</f>
        <v>#REF!</v>
      </c>
      <c r="O82" s="25">
        <f t="shared" si="8"/>
        <v>646</v>
      </c>
      <c r="P82" s="25">
        <f t="shared" si="9"/>
        <v>489668</v>
      </c>
    </row>
    <row r="83" spans="1:16" s="17" customFormat="1" ht="13.5" customHeight="1" thickBot="1" x14ac:dyDescent="0.3"/>
    <row r="84" spans="1:16" s="17" customFormat="1" ht="26.25" customHeight="1" x14ac:dyDescent="0.25">
      <c r="A84" s="95" t="s">
        <v>139</v>
      </c>
      <c r="B84" s="89" t="s">
        <v>140</v>
      </c>
      <c r="C84" s="89" t="s">
        <v>32</v>
      </c>
      <c r="D84" s="100" t="s">
        <v>141</v>
      </c>
      <c r="E84" s="89" t="s">
        <v>142</v>
      </c>
      <c r="F84" s="89" t="s">
        <v>293</v>
      </c>
      <c r="G84" s="89"/>
      <c r="H84" s="90" t="s">
        <v>146</v>
      </c>
    </row>
    <row r="85" spans="1:16" s="17" customFormat="1" ht="12.75" customHeight="1" x14ac:dyDescent="0.25">
      <c r="A85" s="96"/>
      <c r="B85" s="98"/>
      <c r="C85" s="98"/>
      <c r="D85" s="101"/>
      <c r="E85" s="98"/>
      <c r="F85" s="93" t="s">
        <v>147</v>
      </c>
      <c r="G85" s="93" t="s">
        <v>148</v>
      </c>
      <c r="H85" s="91"/>
    </row>
    <row r="86" spans="1:16" s="17" customFormat="1" ht="13.5" customHeight="1" thickBot="1" x14ac:dyDescent="0.3">
      <c r="A86" s="97"/>
      <c r="B86" s="99"/>
      <c r="C86" s="99"/>
      <c r="D86" s="102"/>
      <c r="E86" s="99"/>
      <c r="F86" s="94"/>
      <c r="G86" s="94"/>
      <c r="H86" s="92"/>
    </row>
    <row r="87" spans="1:16" s="26" customFormat="1" ht="26.4" x14ac:dyDescent="0.25">
      <c r="A87" s="70">
        <v>58</v>
      </c>
      <c r="B87" s="88">
        <v>7.0000000000000007E-2</v>
      </c>
      <c r="C87" s="72" t="s">
        <v>402</v>
      </c>
      <c r="D87" s="73" t="s">
        <v>308</v>
      </c>
      <c r="E87" s="74" t="s">
        <v>394</v>
      </c>
      <c r="F87" s="75">
        <v>2808</v>
      </c>
      <c r="G87" s="74">
        <v>85644</v>
      </c>
      <c r="H87" s="76"/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 t="e">
        <f>#REF!</f>
        <v>#REF!</v>
      </c>
      <c r="O87" s="25">
        <f t="shared" ref="O87:O104" si="10">F87</f>
        <v>2808</v>
      </c>
      <c r="P87" s="25">
        <f t="shared" ref="P87:P104" si="11">G87</f>
        <v>85644</v>
      </c>
    </row>
    <row r="88" spans="1:16" s="26" customFormat="1" ht="26.4" x14ac:dyDescent="0.25">
      <c r="A88" s="70">
        <v>59</v>
      </c>
      <c r="B88" s="88">
        <v>7.0000000000000007E-2</v>
      </c>
      <c r="C88" s="72" t="s">
        <v>403</v>
      </c>
      <c r="D88" s="73" t="s">
        <v>308</v>
      </c>
      <c r="E88" s="74" t="s">
        <v>394</v>
      </c>
      <c r="F88" s="75">
        <v>2958</v>
      </c>
      <c r="G88" s="74">
        <v>90219</v>
      </c>
      <c r="H88" s="76"/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 t="e">
        <f>#REF!</f>
        <v>#REF!</v>
      </c>
      <c r="O88" s="25">
        <f t="shared" si="10"/>
        <v>2958</v>
      </c>
      <c r="P88" s="25">
        <f t="shared" si="11"/>
        <v>90219</v>
      </c>
    </row>
    <row r="89" spans="1:16" s="26" customFormat="1" ht="26.4" x14ac:dyDescent="0.25">
      <c r="A89" s="70">
        <v>60</v>
      </c>
      <c r="B89" s="88">
        <v>7.0000000000000007E-2</v>
      </c>
      <c r="C89" s="72" t="s">
        <v>404</v>
      </c>
      <c r="D89" s="73" t="s">
        <v>308</v>
      </c>
      <c r="E89" s="74" t="s">
        <v>394</v>
      </c>
      <c r="F89" s="75">
        <v>800</v>
      </c>
      <c r="G89" s="74">
        <v>24400</v>
      </c>
      <c r="H89" s="76"/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 t="e">
        <f>#REF!</f>
        <v>#REF!</v>
      </c>
      <c r="O89" s="25">
        <f t="shared" si="10"/>
        <v>800</v>
      </c>
      <c r="P89" s="25">
        <f t="shared" si="11"/>
        <v>24400</v>
      </c>
    </row>
    <row r="90" spans="1:16" s="26" customFormat="1" ht="26.4" x14ac:dyDescent="0.25">
      <c r="A90" s="70">
        <v>61</v>
      </c>
      <c r="B90" s="88">
        <v>7.0000000000000007E-2</v>
      </c>
      <c r="C90" s="72" t="s">
        <v>405</v>
      </c>
      <c r="D90" s="73" t="s">
        <v>308</v>
      </c>
      <c r="E90" s="74" t="s">
        <v>394</v>
      </c>
      <c r="F90" s="75">
        <v>800</v>
      </c>
      <c r="G90" s="74">
        <v>24400</v>
      </c>
      <c r="H90" s="76"/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 t="e">
        <f>#REF!</f>
        <v>#REF!</v>
      </c>
      <c r="O90" s="25">
        <f t="shared" si="10"/>
        <v>800</v>
      </c>
      <c r="P90" s="25">
        <f t="shared" si="11"/>
        <v>24400</v>
      </c>
    </row>
    <row r="91" spans="1:16" s="26" customFormat="1" ht="39.6" x14ac:dyDescent="0.25">
      <c r="A91" s="70">
        <v>62</v>
      </c>
      <c r="B91" s="71"/>
      <c r="C91" s="72" t="s">
        <v>406</v>
      </c>
      <c r="D91" s="73" t="s">
        <v>305</v>
      </c>
      <c r="E91" s="74">
        <v>561</v>
      </c>
      <c r="F91" s="75">
        <v>32</v>
      </c>
      <c r="G91" s="74">
        <v>17952</v>
      </c>
      <c r="H91" s="76"/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 t="e">
        <f>#REF!</f>
        <v>#REF!</v>
      </c>
      <c r="O91" s="25">
        <f t="shared" si="10"/>
        <v>32</v>
      </c>
      <c r="P91" s="25">
        <f t="shared" si="11"/>
        <v>17952</v>
      </c>
    </row>
    <row r="92" spans="1:16" s="26" customFormat="1" ht="13.2" x14ac:dyDescent="0.25">
      <c r="A92" s="70">
        <v>63</v>
      </c>
      <c r="B92" s="71"/>
      <c r="C92" s="72" t="s">
        <v>407</v>
      </c>
      <c r="D92" s="73" t="s">
        <v>360</v>
      </c>
      <c r="E92" s="74" t="s">
        <v>408</v>
      </c>
      <c r="F92" s="75">
        <v>20</v>
      </c>
      <c r="G92" s="74">
        <v>1883</v>
      </c>
      <c r="H92" s="76"/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 t="e">
        <f>#REF!</f>
        <v>#REF!</v>
      </c>
      <c r="O92" s="25">
        <f t="shared" si="10"/>
        <v>20</v>
      </c>
      <c r="P92" s="25">
        <f t="shared" si="11"/>
        <v>1883</v>
      </c>
    </row>
    <row r="93" spans="1:16" s="26" customFormat="1" ht="26.4" x14ac:dyDescent="0.25">
      <c r="A93" s="70">
        <v>64</v>
      </c>
      <c r="B93" s="88">
        <v>0.2</v>
      </c>
      <c r="C93" s="72" t="s">
        <v>409</v>
      </c>
      <c r="D93" s="73" t="s">
        <v>308</v>
      </c>
      <c r="E93" s="74" t="s">
        <v>410</v>
      </c>
      <c r="F93" s="75">
        <v>30</v>
      </c>
      <c r="G93" s="74">
        <v>20625</v>
      </c>
      <c r="H93" s="76"/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 t="e">
        <f>#REF!</f>
        <v>#REF!</v>
      </c>
      <c r="O93" s="25">
        <f t="shared" si="10"/>
        <v>30</v>
      </c>
      <c r="P93" s="25">
        <f t="shared" si="11"/>
        <v>20625</v>
      </c>
    </row>
    <row r="94" spans="1:16" s="26" customFormat="1" ht="26.4" x14ac:dyDescent="0.25">
      <c r="A94" s="70">
        <v>65</v>
      </c>
      <c r="B94" s="88">
        <v>0.2</v>
      </c>
      <c r="C94" s="72" t="s">
        <v>411</v>
      </c>
      <c r="D94" s="73" t="s">
        <v>308</v>
      </c>
      <c r="E94" s="74">
        <v>560</v>
      </c>
      <c r="F94" s="75">
        <v>339</v>
      </c>
      <c r="G94" s="74">
        <v>189840</v>
      </c>
      <c r="H94" s="76"/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 t="e">
        <f>#REF!</f>
        <v>#REF!</v>
      </c>
      <c r="O94" s="25">
        <f t="shared" si="10"/>
        <v>339</v>
      </c>
      <c r="P94" s="25">
        <f t="shared" si="11"/>
        <v>189840</v>
      </c>
    </row>
    <row r="95" spans="1:16" s="26" customFormat="1" ht="26.4" x14ac:dyDescent="0.25">
      <c r="A95" s="70">
        <v>66</v>
      </c>
      <c r="B95" s="88">
        <v>0.2</v>
      </c>
      <c r="C95" s="72" t="s">
        <v>412</v>
      </c>
      <c r="D95" s="73" t="s">
        <v>308</v>
      </c>
      <c r="E95" s="74">
        <v>215</v>
      </c>
      <c r="F95" s="75">
        <v>406</v>
      </c>
      <c r="G95" s="74">
        <v>87290</v>
      </c>
      <c r="H95" s="76"/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 t="e">
        <f>#REF!</f>
        <v>#REF!</v>
      </c>
      <c r="O95" s="25">
        <f t="shared" si="10"/>
        <v>406</v>
      </c>
      <c r="P95" s="25">
        <f t="shared" si="11"/>
        <v>87290</v>
      </c>
    </row>
    <row r="96" spans="1:16" s="26" customFormat="1" ht="39.6" x14ac:dyDescent="0.25">
      <c r="A96" s="70">
        <v>67</v>
      </c>
      <c r="B96" s="88">
        <v>0.2</v>
      </c>
      <c r="C96" s="72" t="s">
        <v>413</v>
      </c>
      <c r="D96" s="73" t="s">
        <v>308</v>
      </c>
      <c r="E96" s="74" t="s">
        <v>414</v>
      </c>
      <c r="F96" s="75">
        <v>388</v>
      </c>
      <c r="G96" s="74">
        <v>90695</v>
      </c>
      <c r="H96" s="76"/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 t="e">
        <f>#REF!</f>
        <v>#REF!</v>
      </c>
      <c r="O96" s="25">
        <f t="shared" si="10"/>
        <v>388</v>
      </c>
      <c r="P96" s="25">
        <f t="shared" si="11"/>
        <v>90695</v>
      </c>
    </row>
    <row r="97" spans="1:16" s="26" customFormat="1" ht="26.4" x14ac:dyDescent="0.25">
      <c r="A97" s="70">
        <v>68</v>
      </c>
      <c r="B97" s="88">
        <v>0.2</v>
      </c>
      <c r="C97" s="72" t="s">
        <v>415</v>
      </c>
      <c r="D97" s="73" t="s">
        <v>308</v>
      </c>
      <c r="E97" s="74">
        <v>215</v>
      </c>
      <c r="F97" s="75">
        <v>94</v>
      </c>
      <c r="G97" s="74">
        <v>20210</v>
      </c>
      <c r="H97" s="76"/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 t="e">
        <f>#REF!</f>
        <v>#REF!</v>
      </c>
      <c r="O97" s="25">
        <f t="shared" si="10"/>
        <v>94</v>
      </c>
      <c r="P97" s="25">
        <f t="shared" si="11"/>
        <v>20210</v>
      </c>
    </row>
    <row r="98" spans="1:16" s="26" customFormat="1" ht="52.8" x14ac:dyDescent="0.25">
      <c r="A98" s="70">
        <v>69</v>
      </c>
      <c r="B98" s="88">
        <v>7.0000000000000007E-2</v>
      </c>
      <c r="C98" s="72" t="s">
        <v>416</v>
      </c>
      <c r="D98" s="73" t="s">
        <v>308</v>
      </c>
      <c r="E98" s="74">
        <v>30</v>
      </c>
      <c r="F98" s="75">
        <v>699</v>
      </c>
      <c r="G98" s="74">
        <v>20970</v>
      </c>
      <c r="H98" s="76"/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 t="e">
        <f>#REF!</f>
        <v>#REF!</v>
      </c>
      <c r="O98" s="25">
        <f t="shared" si="10"/>
        <v>699</v>
      </c>
      <c r="P98" s="25">
        <f t="shared" si="11"/>
        <v>20970</v>
      </c>
    </row>
    <row r="99" spans="1:16" s="26" customFormat="1" ht="26.4" x14ac:dyDescent="0.25">
      <c r="A99" s="70">
        <v>70</v>
      </c>
      <c r="B99" s="88">
        <v>7.0000000000000007E-2</v>
      </c>
      <c r="C99" s="72" t="s">
        <v>417</v>
      </c>
      <c r="D99" s="73" t="s">
        <v>316</v>
      </c>
      <c r="E99" s="74">
        <v>45</v>
      </c>
      <c r="F99" s="75">
        <v>2620</v>
      </c>
      <c r="G99" s="74">
        <v>117900</v>
      </c>
      <c r="H99" s="76"/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 t="e">
        <f>#REF!</f>
        <v>#REF!</v>
      </c>
      <c r="O99" s="25">
        <f t="shared" si="10"/>
        <v>2620</v>
      </c>
      <c r="P99" s="25">
        <f t="shared" si="11"/>
        <v>117900</v>
      </c>
    </row>
    <row r="100" spans="1:16" s="26" customFormat="1" ht="26.4" x14ac:dyDescent="0.25">
      <c r="A100" s="70">
        <v>71</v>
      </c>
      <c r="B100" s="88">
        <v>7.0000000000000007E-2</v>
      </c>
      <c r="C100" s="72" t="s">
        <v>418</v>
      </c>
      <c r="D100" s="73" t="s">
        <v>321</v>
      </c>
      <c r="E100" s="74" t="s">
        <v>419</v>
      </c>
      <c r="F100" s="75">
        <v>188</v>
      </c>
      <c r="G100" s="74">
        <v>17354.280000000002</v>
      </c>
      <c r="H100" s="76"/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 t="e">
        <f>#REF!</f>
        <v>#REF!</v>
      </c>
      <c r="O100" s="25">
        <f t="shared" si="10"/>
        <v>188</v>
      </c>
      <c r="P100" s="25">
        <f t="shared" si="11"/>
        <v>17354.280000000002</v>
      </c>
    </row>
    <row r="101" spans="1:16" s="26" customFormat="1" ht="39.6" x14ac:dyDescent="0.25">
      <c r="A101" s="70">
        <v>72</v>
      </c>
      <c r="B101" s="71"/>
      <c r="C101" s="72" t="s">
        <v>420</v>
      </c>
      <c r="D101" s="73" t="s">
        <v>305</v>
      </c>
      <c r="E101" s="74">
        <v>90</v>
      </c>
      <c r="F101" s="75">
        <v>2150</v>
      </c>
      <c r="G101" s="74">
        <v>193500</v>
      </c>
      <c r="H101" s="76"/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 t="e">
        <f>#REF!</f>
        <v>#REF!</v>
      </c>
      <c r="O101" s="25">
        <f t="shared" si="10"/>
        <v>2150</v>
      </c>
      <c r="P101" s="25">
        <f t="shared" si="11"/>
        <v>193500</v>
      </c>
    </row>
    <row r="102" spans="1:16" s="26" customFormat="1" ht="26.4" x14ac:dyDescent="0.25">
      <c r="A102" s="70">
        <v>73</v>
      </c>
      <c r="B102" s="71"/>
      <c r="C102" s="72" t="s">
        <v>421</v>
      </c>
      <c r="D102" s="73" t="s">
        <v>321</v>
      </c>
      <c r="E102" s="74" t="s">
        <v>422</v>
      </c>
      <c r="F102" s="75">
        <v>5</v>
      </c>
      <c r="G102" s="74">
        <v>1748.8600000000001</v>
      </c>
      <c r="H102" s="76"/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 t="e">
        <f>#REF!</f>
        <v>#REF!</v>
      </c>
      <c r="O102" s="25">
        <f t="shared" si="10"/>
        <v>5</v>
      </c>
      <c r="P102" s="25">
        <f t="shared" si="11"/>
        <v>1748.8600000000001</v>
      </c>
    </row>
    <row r="103" spans="1:16" s="26" customFormat="1" ht="26.4" x14ac:dyDescent="0.25">
      <c r="A103" s="70">
        <v>74</v>
      </c>
      <c r="B103" s="71"/>
      <c r="C103" s="72" t="s">
        <v>423</v>
      </c>
      <c r="D103" s="73" t="s">
        <v>321</v>
      </c>
      <c r="E103" s="74" t="s">
        <v>424</v>
      </c>
      <c r="F103" s="75">
        <v>4</v>
      </c>
      <c r="G103" s="74">
        <v>240.04000000000002</v>
      </c>
      <c r="H103" s="76"/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 t="e">
        <f>#REF!</f>
        <v>#REF!</v>
      </c>
      <c r="O103" s="25">
        <f t="shared" si="10"/>
        <v>4</v>
      </c>
      <c r="P103" s="25">
        <f t="shared" si="11"/>
        <v>240.04000000000002</v>
      </c>
    </row>
    <row r="104" spans="1:16" s="26" customFormat="1" ht="26.4" x14ac:dyDescent="0.25">
      <c r="A104" s="70">
        <v>75</v>
      </c>
      <c r="B104" s="88">
        <v>7.0000000000000007E-2</v>
      </c>
      <c r="C104" s="72" t="s">
        <v>425</v>
      </c>
      <c r="D104" s="73" t="s">
        <v>316</v>
      </c>
      <c r="E104" s="74">
        <v>70</v>
      </c>
      <c r="F104" s="75">
        <v>114</v>
      </c>
      <c r="G104" s="74">
        <v>7980</v>
      </c>
      <c r="H104" s="76"/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 t="e">
        <f>#REF!</f>
        <v>#REF!</v>
      </c>
      <c r="O104" s="25">
        <f t="shared" si="10"/>
        <v>114</v>
      </c>
      <c r="P104" s="25">
        <f t="shared" si="11"/>
        <v>7980</v>
      </c>
    </row>
    <row r="105" spans="1:16" s="17" customFormat="1" ht="13.5" customHeight="1" thickBot="1" x14ac:dyDescent="0.3"/>
    <row r="106" spans="1:16" s="17" customFormat="1" ht="26.25" customHeight="1" x14ac:dyDescent="0.25">
      <c r="A106" s="95" t="s">
        <v>139</v>
      </c>
      <c r="B106" s="89" t="s">
        <v>140</v>
      </c>
      <c r="C106" s="89" t="s">
        <v>32</v>
      </c>
      <c r="D106" s="100" t="s">
        <v>141</v>
      </c>
      <c r="E106" s="89" t="s">
        <v>142</v>
      </c>
      <c r="F106" s="89" t="s">
        <v>293</v>
      </c>
      <c r="G106" s="89"/>
      <c r="H106" s="90" t="s">
        <v>146</v>
      </c>
    </row>
    <row r="107" spans="1:16" s="17" customFormat="1" ht="12.75" customHeight="1" x14ac:dyDescent="0.25">
      <c r="A107" s="96"/>
      <c r="B107" s="98"/>
      <c r="C107" s="98"/>
      <c r="D107" s="101"/>
      <c r="E107" s="98"/>
      <c r="F107" s="93" t="s">
        <v>147</v>
      </c>
      <c r="G107" s="93" t="s">
        <v>148</v>
      </c>
      <c r="H107" s="91"/>
    </row>
    <row r="108" spans="1:16" s="17" customFormat="1" ht="13.5" customHeight="1" thickBot="1" x14ac:dyDescent="0.3">
      <c r="A108" s="97"/>
      <c r="B108" s="99"/>
      <c r="C108" s="99"/>
      <c r="D108" s="102"/>
      <c r="E108" s="99"/>
      <c r="F108" s="94"/>
      <c r="G108" s="94"/>
      <c r="H108" s="92"/>
    </row>
    <row r="109" spans="1:16" s="26" customFormat="1" ht="26.4" x14ac:dyDescent="0.25">
      <c r="A109" s="70">
        <v>76</v>
      </c>
      <c r="B109" s="88">
        <v>7.0000000000000007E-2</v>
      </c>
      <c r="C109" s="72" t="s">
        <v>426</v>
      </c>
      <c r="D109" s="73" t="s">
        <v>360</v>
      </c>
      <c r="E109" s="74" t="s">
        <v>427</v>
      </c>
      <c r="F109" s="75">
        <v>612</v>
      </c>
      <c r="G109" s="74">
        <v>31928.04</v>
      </c>
      <c r="H109" s="76"/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 t="e">
        <f>#REF!</f>
        <v>#REF!</v>
      </c>
      <c r="O109" s="25">
        <f t="shared" ref="O109:O123" si="12">F109</f>
        <v>612</v>
      </c>
      <c r="P109" s="25">
        <f t="shared" ref="P109:P123" si="13">G109</f>
        <v>31928.04</v>
      </c>
    </row>
    <row r="110" spans="1:16" s="26" customFormat="1" ht="52.8" x14ac:dyDescent="0.25">
      <c r="A110" s="70">
        <v>77</v>
      </c>
      <c r="B110" s="71"/>
      <c r="C110" s="72" t="s">
        <v>428</v>
      </c>
      <c r="D110" s="73" t="s">
        <v>305</v>
      </c>
      <c r="E110" s="74" t="s">
        <v>429</v>
      </c>
      <c r="F110" s="75">
        <v>187</v>
      </c>
      <c r="G110" s="74">
        <v>16414.86</v>
      </c>
      <c r="H110" s="76"/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 t="e">
        <f>#REF!</f>
        <v>#REF!</v>
      </c>
      <c r="O110" s="25">
        <f t="shared" si="12"/>
        <v>187</v>
      </c>
      <c r="P110" s="25">
        <f t="shared" si="13"/>
        <v>16414.86</v>
      </c>
    </row>
    <row r="111" spans="1:16" s="26" customFormat="1" ht="26.4" x14ac:dyDescent="0.25">
      <c r="A111" s="70">
        <v>78</v>
      </c>
      <c r="B111" s="88">
        <v>7.0000000000000007E-2</v>
      </c>
      <c r="C111" s="72" t="s">
        <v>430</v>
      </c>
      <c r="D111" s="73" t="s">
        <v>308</v>
      </c>
      <c r="E111" s="74" t="s">
        <v>431</v>
      </c>
      <c r="F111" s="75">
        <v>9070</v>
      </c>
      <c r="G111" s="74">
        <v>358990.60000000003</v>
      </c>
      <c r="H111" s="76"/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 t="e">
        <f>#REF!</f>
        <v>#REF!</v>
      </c>
      <c r="O111" s="25">
        <f t="shared" si="12"/>
        <v>9070</v>
      </c>
      <c r="P111" s="25">
        <f t="shared" si="13"/>
        <v>358990.60000000003</v>
      </c>
    </row>
    <row r="112" spans="1:16" s="26" customFormat="1" ht="52.8" x14ac:dyDescent="0.25">
      <c r="A112" s="70">
        <v>79</v>
      </c>
      <c r="B112" s="88">
        <v>7.0000000000000007E-2</v>
      </c>
      <c r="C112" s="72" t="s">
        <v>432</v>
      </c>
      <c r="D112" s="73" t="s">
        <v>321</v>
      </c>
      <c r="E112" s="74" t="s">
        <v>433</v>
      </c>
      <c r="F112" s="75">
        <v>300</v>
      </c>
      <c r="G112" s="74">
        <v>128670</v>
      </c>
      <c r="H112" s="76"/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 t="e">
        <f>#REF!</f>
        <v>#REF!</v>
      </c>
      <c r="O112" s="25">
        <f t="shared" si="12"/>
        <v>300</v>
      </c>
      <c r="P112" s="25">
        <f t="shared" si="13"/>
        <v>128670</v>
      </c>
    </row>
    <row r="113" spans="1:16" s="26" customFormat="1" ht="39.6" x14ac:dyDescent="0.25">
      <c r="A113" s="70">
        <v>80</v>
      </c>
      <c r="B113" s="88">
        <v>7.0000000000000007E-2</v>
      </c>
      <c r="C113" s="72" t="s">
        <v>434</v>
      </c>
      <c r="D113" s="73" t="s">
        <v>305</v>
      </c>
      <c r="E113" s="74">
        <v>429</v>
      </c>
      <c r="F113" s="75">
        <v>180</v>
      </c>
      <c r="G113" s="74">
        <v>77220</v>
      </c>
      <c r="H113" s="76"/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 t="e">
        <f>#REF!</f>
        <v>#REF!</v>
      </c>
      <c r="O113" s="25">
        <f t="shared" si="12"/>
        <v>180</v>
      </c>
      <c r="P113" s="25">
        <f t="shared" si="13"/>
        <v>77220</v>
      </c>
    </row>
    <row r="114" spans="1:16" s="26" customFormat="1" ht="39.6" x14ac:dyDescent="0.25">
      <c r="A114" s="70">
        <v>81</v>
      </c>
      <c r="B114" s="88">
        <v>7.0000000000000007E-2</v>
      </c>
      <c r="C114" s="72" t="s">
        <v>435</v>
      </c>
      <c r="D114" s="73" t="s">
        <v>305</v>
      </c>
      <c r="E114" s="74">
        <v>242</v>
      </c>
      <c r="F114" s="75">
        <v>180</v>
      </c>
      <c r="G114" s="74">
        <v>43560</v>
      </c>
      <c r="H114" s="76"/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 t="e">
        <f>#REF!</f>
        <v>#REF!</v>
      </c>
      <c r="O114" s="25">
        <f t="shared" si="12"/>
        <v>180</v>
      </c>
      <c r="P114" s="25">
        <f t="shared" si="13"/>
        <v>43560</v>
      </c>
    </row>
    <row r="115" spans="1:16" s="26" customFormat="1" ht="26.4" x14ac:dyDescent="0.25">
      <c r="A115" s="70">
        <v>82</v>
      </c>
      <c r="B115" s="88">
        <v>7.0000000000000007E-2</v>
      </c>
      <c r="C115" s="72" t="s">
        <v>436</v>
      </c>
      <c r="D115" s="73" t="s">
        <v>316</v>
      </c>
      <c r="E115" s="74">
        <v>30</v>
      </c>
      <c r="F115" s="75">
        <v>640</v>
      </c>
      <c r="G115" s="74">
        <v>19200</v>
      </c>
      <c r="H115" s="76"/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 t="e">
        <f>#REF!</f>
        <v>#REF!</v>
      </c>
      <c r="O115" s="25">
        <f t="shared" si="12"/>
        <v>640</v>
      </c>
      <c r="P115" s="25">
        <f t="shared" si="13"/>
        <v>19200</v>
      </c>
    </row>
    <row r="116" spans="1:16" s="26" customFormat="1" ht="26.4" x14ac:dyDescent="0.25">
      <c r="A116" s="70">
        <v>83</v>
      </c>
      <c r="B116" s="88">
        <v>7.0000000000000007E-2</v>
      </c>
      <c r="C116" s="72" t="s">
        <v>437</v>
      </c>
      <c r="D116" s="73" t="s">
        <v>305</v>
      </c>
      <c r="E116" s="74" t="s">
        <v>438</v>
      </c>
      <c r="F116" s="75">
        <v>46</v>
      </c>
      <c r="G116" s="74">
        <v>1527.2</v>
      </c>
      <c r="H116" s="76"/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 t="e">
        <f>#REF!</f>
        <v>#REF!</v>
      </c>
      <c r="O116" s="25">
        <f t="shared" si="12"/>
        <v>46</v>
      </c>
      <c r="P116" s="25">
        <f t="shared" si="13"/>
        <v>1527.2</v>
      </c>
    </row>
    <row r="117" spans="1:16" s="26" customFormat="1" ht="39.6" x14ac:dyDescent="0.25">
      <c r="A117" s="70">
        <v>84</v>
      </c>
      <c r="B117" s="88">
        <v>7.0000000000000007E-2</v>
      </c>
      <c r="C117" s="72" t="s">
        <v>439</v>
      </c>
      <c r="D117" s="73" t="s">
        <v>321</v>
      </c>
      <c r="E117" s="74" t="s">
        <v>440</v>
      </c>
      <c r="F117" s="75">
        <v>48</v>
      </c>
      <c r="G117" s="74">
        <v>24554.920000000002</v>
      </c>
      <c r="H117" s="76"/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 t="e">
        <f>#REF!</f>
        <v>#REF!</v>
      </c>
      <c r="O117" s="25">
        <f t="shared" si="12"/>
        <v>48</v>
      </c>
      <c r="P117" s="25">
        <f t="shared" si="13"/>
        <v>24554.920000000002</v>
      </c>
    </row>
    <row r="118" spans="1:16" s="26" customFormat="1" ht="39.6" x14ac:dyDescent="0.25">
      <c r="A118" s="70">
        <v>85</v>
      </c>
      <c r="B118" s="88">
        <v>7.0000000000000007E-2</v>
      </c>
      <c r="C118" s="72" t="s">
        <v>441</v>
      </c>
      <c r="D118" s="73" t="s">
        <v>308</v>
      </c>
      <c r="E118" s="74" t="s">
        <v>442</v>
      </c>
      <c r="F118" s="75">
        <v>115</v>
      </c>
      <c r="G118" s="74">
        <v>34644.9</v>
      </c>
      <c r="H118" s="76"/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 t="e">
        <f>#REF!</f>
        <v>#REF!</v>
      </c>
      <c r="O118" s="25">
        <f t="shared" si="12"/>
        <v>115</v>
      </c>
      <c r="P118" s="25">
        <f t="shared" si="13"/>
        <v>34644.9</v>
      </c>
    </row>
    <row r="119" spans="1:16" s="26" customFormat="1" ht="39.6" x14ac:dyDescent="0.25">
      <c r="A119" s="70">
        <v>86</v>
      </c>
      <c r="B119" s="88">
        <v>7.0000000000000007E-2</v>
      </c>
      <c r="C119" s="72" t="s">
        <v>443</v>
      </c>
      <c r="D119" s="73" t="s">
        <v>305</v>
      </c>
      <c r="E119" s="74" t="s">
        <v>444</v>
      </c>
      <c r="F119" s="75">
        <v>1126</v>
      </c>
      <c r="G119" s="74">
        <v>158518.28</v>
      </c>
      <c r="H119" s="76"/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 t="e">
        <f>#REF!</f>
        <v>#REF!</v>
      </c>
      <c r="O119" s="25">
        <f t="shared" si="12"/>
        <v>1126</v>
      </c>
      <c r="P119" s="25">
        <f t="shared" si="13"/>
        <v>158518.28</v>
      </c>
    </row>
    <row r="120" spans="1:16" s="26" customFormat="1" ht="39.6" x14ac:dyDescent="0.25">
      <c r="A120" s="70">
        <v>87</v>
      </c>
      <c r="B120" s="88">
        <v>7.0000000000000007E-2</v>
      </c>
      <c r="C120" s="72" t="s">
        <v>445</v>
      </c>
      <c r="D120" s="73" t="s">
        <v>360</v>
      </c>
      <c r="E120" s="74" t="s">
        <v>446</v>
      </c>
      <c r="F120" s="75">
        <v>1174</v>
      </c>
      <c r="G120" s="74">
        <v>78411.460000000006</v>
      </c>
      <c r="H120" s="76"/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 t="e">
        <f>#REF!</f>
        <v>#REF!</v>
      </c>
      <c r="O120" s="25">
        <f t="shared" si="12"/>
        <v>1174</v>
      </c>
      <c r="P120" s="25">
        <f t="shared" si="13"/>
        <v>78411.460000000006</v>
      </c>
    </row>
    <row r="121" spans="1:16" s="26" customFormat="1" ht="26.4" x14ac:dyDescent="0.25">
      <c r="A121" s="70">
        <v>88</v>
      </c>
      <c r="B121" s="88">
        <v>0.2</v>
      </c>
      <c r="C121" s="72" t="s">
        <v>447</v>
      </c>
      <c r="D121" s="73" t="s">
        <v>448</v>
      </c>
      <c r="E121" s="74" t="s">
        <v>449</v>
      </c>
      <c r="F121" s="75"/>
      <c r="G121" s="74"/>
      <c r="H121" s="76"/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 t="e">
        <f>#REF!</f>
        <v>#REF!</v>
      </c>
      <c r="O121" s="25">
        <f t="shared" si="12"/>
        <v>0</v>
      </c>
      <c r="P121" s="25">
        <f t="shared" si="13"/>
        <v>0</v>
      </c>
    </row>
    <row r="122" spans="1:16" s="26" customFormat="1" ht="39.6" x14ac:dyDescent="0.25">
      <c r="A122" s="70">
        <v>89</v>
      </c>
      <c r="B122" s="88">
        <v>0</v>
      </c>
      <c r="C122" s="72" t="s">
        <v>450</v>
      </c>
      <c r="D122" s="73" t="s">
        <v>308</v>
      </c>
      <c r="E122" s="74" t="s">
        <v>451</v>
      </c>
      <c r="F122" s="75">
        <v>92</v>
      </c>
      <c r="G122" s="74">
        <v>55696.800000000003</v>
      </c>
      <c r="H122" s="76"/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 t="e">
        <f>#REF!</f>
        <v>#REF!</v>
      </c>
      <c r="O122" s="25">
        <f t="shared" si="12"/>
        <v>92</v>
      </c>
      <c r="P122" s="25">
        <f t="shared" si="13"/>
        <v>55696.800000000003</v>
      </c>
    </row>
    <row r="123" spans="1:16" s="26" customFormat="1" ht="26.4" x14ac:dyDescent="0.25">
      <c r="A123" s="70">
        <v>90</v>
      </c>
      <c r="B123" s="88">
        <v>0</v>
      </c>
      <c r="C123" s="72" t="s">
        <v>452</v>
      </c>
      <c r="D123" s="73" t="s">
        <v>308</v>
      </c>
      <c r="E123" s="74" t="s">
        <v>453</v>
      </c>
      <c r="F123" s="75">
        <v>200</v>
      </c>
      <c r="G123" s="74">
        <v>122100</v>
      </c>
      <c r="H123" s="76"/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 t="e">
        <f>#REF!</f>
        <v>#REF!</v>
      </c>
      <c r="O123" s="25">
        <f t="shared" si="12"/>
        <v>200</v>
      </c>
      <c r="P123" s="25">
        <f t="shared" si="13"/>
        <v>122100</v>
      </c>
    </row>
    <row r="124" spans="1:16" s="17" customFormat="1" ht="13.5" customHeight="1" thickBot="1" x14ac:dyDescent="0.3"/>
    <row r="125" spans="1:16" s="17" customFormat="1" ht="26.25" customHeight="1" x14ac:dyDescent="0.25">
      <c r="A125" s="95" t="s">
        <v>139</v>
      </c>
      <c r="B125" s="89" t="s">
        <v>140</v>
      </c>
      <c r="C125" s="89" t="s">
        <v>32</v>
      </c>
      <c r="D125" s="100" t="s">
        <v>141</v>
      </c>
      <c r="E125" s="89" t="s">
        <v>142</v>
      </c>
      <c r="F125" s="89" t="s">
        <v>293</v>
      </c>
      <c r="G125" s="89"/>
      <c r="H125" s="90" t="s">
        <v>146</v>
      </c>
    </row>
    <row r="126" spans="1:16" s="17" customFormat="1" ht="12.75" customHeight="1" x14ac:dyDescent="0.25">
      <c r="A126" s="96"/>
      <c r="B126" s="98"/>
      <c r="C126" s="98"/>
      <c r="D126" s="101"/>
      <c r="E126" s="98"/>
      <c r="F126" s="93" t="s">
        <v>147</v>
      </c>
      <c r="G126" s="93" t="s">
        <v>148</v>
      </c>
      <c r="H126" s="91"/>
    </row>
    <row r="127" spans="1:16" s="17" customFormat="1" ht="13.5" customHeight="1" thickBot="1" x14ac:dyDescent="0.3">
      <c r="A127" s="97"/>
      <c r="B127" s="99"/>
      <c r="C127" s="99"/>
      <c r="D127" s="102"/>
      <c r="E127" s="99"/>
      <c r="F127" s="94"/>
      <c r="G127" s="94"/>
      <c r="H127" s="92"/>
    </row>
    <row r="128" spans="1:16" s="26" customFormat="1" ht="26.4" x14ac:dyDescent="0.25">
      <c r="A128" s="70">
        <v>91</v>
      </c>
      <c r="B128" s="88">
        <v>0</v>
      </c>
      <c r="C128" s="72" t="s">
        <v>454</v>
      </c>
      <c r="D128" s="73" t="s">
        <v>308</v>
      </c>
      <c r="E128" s="74">
        <v>550</v>
      </c>
      <c r="F128" s="75">
        <v>46</v>
      </c>
      <c r="G128" s="74">
        <v>25300</v>
      </c>
      <c r="H128" s="76"/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 t="e">
        <f>#REF!</f>
        <v>#REF!</v>
      </c>
      <c r="O128" s="25">
        <f t="shared" ref="O128:O139" si="14">F128</f>
        <v>46</v>
      </c>
      <c r="P128" s="25">
        <f t="shared" ref="P128:P139" si="15">G128</f>
        <v>25300</v>
      </c>
    </row>
    <row r="129" spans="1:16" s="26" customFormat="1" ht="26.4" x14ac:dyDescent="0.25">
      <c r="A129" s="70">
        <v>92</v>
      </c>
      <c r="B129" s="88">
        <v>0</v>
      </c>
      <c r="C129" s="72" t="s">
        <v>455</v>
      </c>
      <c r="D129" s="73" t="s">
        <v>308</v>
      </c>
      <c r="E129" s="74">
        <v>414</v>
      </c>
      <c r="F129" s="75">
        <v>300</v>
      </c>
      <c r="G129" s="74">
        <v>124200</v>
      </c>
      <c r="H129" s="76"/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 t="e">
        <f>#REF!</f>
        <v>#REF!</v>
      </c>
      <c r="O129" s="25">
        <f t="shared" si="14"/>
        <v>300</v>
      </c>
      <c r="P129" s="25">
        <f t="shared" si="15"/>
        <v>124200</v>
      </c>
    </row>
    <row r="130" spans="1:16" s="26" customFormat="1" ht="66" x14ac:dyDescent="0.25">
      <c r="A130" s="70">
        <v>93</v>
      </c>
      <c r="B130" s="88">
        <v>0</v>
      </c>
      <c r="C130" s="72" t="s">
        <v>456</v>
      </c>
      <c r="D130" s="73" t="s">
        <v>308</v>
      </c>
      <c r="E130" s="74" t="s">
        <v>457</v>
      </c>
      <c r="F130" s="75">
        <v>2</v>
      </c>
      <c r="G130" s="74">
        <v>1540.0800000000002</v>
      </c>
      <c r="H130" s="76"/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 t="e">
        <f>#REF!</f>
        <v>#REF!</v>
      </c>
      <c r="O130" s="25">
        <f t="shared" si="14"/>
        <v>2</v>
      </c>
      <c r="P130" s="25">
        <f t="shared" si="15"/>
        <v>1540.0800000000002</v>
      </c>
    </row>
    <row r="131" spans="1:16" s="26" customFormat="1" ht="26.4" x14ac:dyDescent="0.25">
      <c r="A131" s="70">
        <v>94</v>
      </c>
      <c r="B131" s="88">
        <v>0</v>
      </c>
      <c r="C131" s="72" t="s">
        <v>458</v>
      </c>
      <c r="D131" s="73" t="s">
        <v>308</v>
      </c>
      <c r="E131" s="74" t="s">
        <v>459</v>
      </c>
      <c r="F131" s="75">
        <v>107</v>
      </c>
      <c r="G131" s="74">
        <v>76507.14</v>
      </c>
      <c r="H131" s="76"/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 t="e">
        <f>#REF!</f>
        <v>#REF!</v>
      </c>
      <c r="O131" s="25">
        <f t="shared" si="14"/>
        <v>107</v>
      </c>
      <c r="P131" s="25">
        <f t="shared" si="15"/>
        <v>76507.14</v>
      </c>
    </row>
    <row r="132" spans="1:16" s="26" customFormat="1" ht="39.6" x14ac:dyDescent="0.25">
      <c r="A132" s="70">
        <v>95</v>
      </c>
      <c r="B132" s="88">
        <v>0</v>
      </c>
      <c r="C132" s="72" t="s">
        <v>460</v>
      </c>
      <c r="D132" s="73" t="s">
        <v>308</v>
      </c>
      <c r="E132" s="74" t="s">
        <v>461</v>
      </c>
      <c r="F132" s="75">
        <v>300</v>
      </c>
      <c r="G132" s="74">
        <v>65340</v>
      </c>
      <c r="H132" s="76"/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 t="e">
        <f>#REF!</f>
        <v>#REF!</v>
      </c>
      <c r="O132" s="25">
        <f t="shared" si="14"/>
        <v>300</v>
      </c>
      <c r="P132" s="25">
        <f t="shared" si="15"/>
        <v>65340</v>
      </c>
    </row>
    <row r="133" spans="1:16" s="26" customFormat="1" ht="26.4" x14ac:dyDescent="0.25">
      <c r="A133" s="70">
        <v>96</v>
      </c>
      <c r="B133" s="71"/>
      <c r="C133" s="72" t="s">
        <v>462</v>
      </c>
      <c r="D133" s="73" t="s">
        <v>308</v>
      </c>
      <c r="E133" s="74" t="s">
        <v>463</v>
      </c>
      <c r="F133" s="75">
        <v>1900</v>
      </c>
      <c r="G133" s="74">
        <v>5681</v>
      </c>
      <c r="H133" s="76"/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 t="e">
        <f>#REF!</f>
        <v>#REF!</v>
      </c>
      <c r="O133" s="25">
        <f t="shared" si="14"/>
        <v>1900</v>
      </c>
      <c r="P133" s="25">
        <f t="shared" si="15"/>
        <v>5681</v>
      </c>
    </row>
    <row r="134" spans="1:16" s="26" customFormat="1" ht="79.2" x14ac:dyDescent="0.25">
      <c r="A134" s="70">
        <v>97</v>
      </c>
      <c r="B134" s="71"/>
      <c r="C134" s="72" t="s">
        <v>464</v>
      </c>
      <c r="D134" s="73" t="s">
        <v>308</v>
      </c>
      <c r="E134" s="74">
        <v>212</v>
      </c>
      <c r="F134" s="75">
        <v>10</v>
      </c>
      <c r="G134" s="74">
        <v>2120</v>
      </c>
      <c r="H134" s="76"/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 t="e">
        <f>#REF!</f>
        <v>#REF!</v>
      </c>
      <c r="O134" s="25">
        <f t="shared" si="14"/>
        <v>10</v>
      </c>
      <c r="P134" s="25">
        <f t="shared" si="15"/>
        <v>2120</v>
      </c>
    </row>
    <row r="135" spans="1:16" s="26" customFormat="1" ht="39.6" x14ac:dyDescent="0.25">
      <c r="A135" s="70">
        <v>98</v>
      </c>
      <c r="B135" s="88">
        <v>0</v>
      </c>
      <c r="C135" s="72" t="s">
        <v>465</v>
      </c>
      <c r="D135" s="73" t="s">
        <v>308</v>
      </c>
      <c r="E135" s="74" t="s">
        <v>466</v>
      </c>
      <c r="F135" s="75">
        <v>100</v>
      </c>
      <c r="G135" s="74">
        <v>1450</v>
      </c>
      <c r="H135" s="76"/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 t="e">
        <f>#REF!</f>
        <v>#REF!</v>
      </c>
      <c r="O135" s="25">
        <f t="shared" si="14"/>
        <v>100</v>
      </c>
      <c r="P135" s="25">
        <f t="shared" si="15"/>
        <v>1450</v>
      </c>
    </row>
    <row r="136" spans="1:16" s="26" customFormat="1" ht="13.2" x14ac:dyDescent="0.25">
      <c r="A136" s="70">
        <v>99</v>
      </c>
      <c r="B136" s="88">
        <v>7.0000000000000007E-2</v>
      </c>
      <c r="C136" s="72" t="s">
        <v>467</v>
      </c>
      <c r="D136" s="73" t="s">
        <v>308</v>
      </c>
      <c r="E136" s="74" t="s">
        <v>468</v>
      </c>
      <c r="F136" s="75">
        <v>50</v>
      </c>
      <c r="G136" s="74">
        <v>513.5</v>
      </c>
      <c r="H136" s="76"/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 t="e">
        <f>#REF!</f>
        <v>#REF!</v>
      </c>
      <c r="O136" s="25">
        <f t="shared" si="14"/>
        <v>50</v>
      </c>
      <c r="P136" s="25">
        <f t="shared" si="15"/>
        <v>513.5</v>
      </c>
    </row>
    <row r="137" spans="1:16" s="26" customFormat="1" ht="39.6" x14ac:dyDescent="0.25">
      <c r="A137" s="70">
        <v>100</v>
      </c>
      <c r="B137" s="88">
        <v>7.0000000000000007E-2</v>
      </c>
      <c r="C137" s="72" t="s">
        <v>469</v>
      </c>
      <c r="D137" s="73" t="s">
        <v>308</v>
      </c>
      <c r="E137" s="74" t="s">
        <v>470</v>
      </c>
      <c r="F137" s="75">
        <v>29</v>
      </c>
      <c r="G137" s="74">
        <v>1309.3500000000001</v>
      </c>
      <c r="H137" s="76"/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 t="e">
        <f>#REF!</f>
        <v>#REF!</v>
      </c>
      <c r="O137" s="25">
        <f t="shared" si="14"/>
        <v>29</v>
      </c>
      <c r="P137" s="25">
        <f t="shared" si="15"/>
        <v>1309.3500000000001</v>
      </c>
    </row>
    <row r="138" spans="1:16" s="26" customFormat="1" ht="39.6" x14ac:dyDescent="0.25">
      <c r="A138" s="70">
        <v>101</v>
      </c>
      <c r="B138" s="88">
        <v>7.0000000000000007E-2</v>
      </c>
      <c r="C138" s="72" t="s">
        <v>469</v>
      </c>
      <c r="D138" s="73" t="s">
        <v>316</v>
      </c>
      <c r="E138" s="74">
        <v>60</v>
      </c>
      <c r="F138" s="75">
        <v>2000</v>
      </c>
      <c r="G138" s="74">
        <v>120000</v>
      </c>
      <c r="H138" s="76"/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 t="e">
        <f>#REF!</f>
        <v>#REF!</v>
      </c>
      <c r="O138" s="25">
        <f t="shared" si="14"/>
        <v>2000</v>
      </c>
      <c r="P138" s="25">
        <f t="shared" si="15"/>
        <v>120000</v>
      </c>
    </row>
    <row r="139" spans="1:16" s="26" customFormat="1" ht="66" x14ac:dyDescent="0.25">
      <c r="A139" s="70">
        <v>102</v>
      </c>
      <c r="B139" s="71"/>
      <c r="C139" s="72" t="s">
        <v>471</v>
      </c>
      <c r="D139" s="73" t="s">
        <v>308</v>
      </c>
      <c r="E139" s="74" t="s">
        <v>472</v>
      </c>
      <c r="F139" s="75">
        <v>50</v>
      </c>
      <c r="G139" s="74">
        <v>405</v>
      </c>
      <c r="H139" s="76"/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 t="e">
        <f>#REF!</f>
        <v>#REF!</v>
      </c>
      <c r="O139" s="25">
        <f t="shared" si="14"/>
        <v>50</v>
      </c>
      <c r="P139" s="25">
        <f t="shared" si="15"/>
        <v>405</v>
      </c>
    </row>
    <row r="140" spans="1:16" s="17" customFormat="1" ht="13.5" customHeight="1" thickBot="1" x14ac:dyDescent="0.3"/>
    <row r="141" spans="1:16" s="17" customFormat="1" ht="26.25" customHeight="1" x14ac:dyDescent="0.25">
      <c r="A141" s="95" t="s">
        <v>139</v>
      </c>
      <c r="B141" s="89" t="s">
        <v>140</v>
      </c>
      <c r="C141" s="89" t="s">
        <v>32</v>
      </c>
      <c r="D141" s="100" t="s">
        <v>141</v>
      </c>
      <c r="E141" s="89" t="s">
        <v>142</v>
      </c>
      <c r="F141" s="89" t="s">
        <v>293</v>
      </c>
      <c r="G141" s="89"/>
      <c r="H141" s="90" t="s">
        <v>146</v>
      </c>
    </row>
    <row r="142" spans="1:16" s="17" customFormat="1" ht="12.75" customHeight="1" x14ac:dyDescent="0.25">
      <c r="A142" s="96"/>
      <c r="B142" s="98"/>
      <c r="C142" s="98"/>
      <c r="D142" s="101"/>
      <c r="E142" s="98"/>
      <c r="F142" s="93" t="s">
        <v>147</v>
      </c>
      <c r="G142" s="93" t="s">
        <v>148</v>
      </c>
      <c r="H142" s="91"/>
    </row>
    <row r="143" spans="1:16" s="17" customFormat="1" ht="13.5" customHeight="1" thickBot="1" x14ac:dyDescent="0.3">
      <c r="A143" s="97"/>
      <c r="B143" s="99"/>
      <c r="C143" s="99"/>
      <c r="D143" s="102"/>
      <c r="E143" s="99"/>
      <c r="F143" s="94"/>
      <c r="G143" s="94"/>
      <c r="H143" s="92"/>
    </row>
    <row r="144" spans="1:16" s="26" customFormat="1" ht="92.4" x14ac:dyDescent="0.25">
      <c r="A144" s="70">
        <v>103</v>
      </c>
      <c r="B144" s="71"/>
      <c r="C144" s="72" t="s">
        <v>473</v>
      </c>
      <c r="D144" s="73" t="s">
        <v>308</v>
      </c>
      <c r="E144" s="74" t="s">
        <v>474</v>
      </c>
      <c r="F144" s="75">
        <v>266</v>
      </c>
      <c r="G144" s="74">
        <v>1707.72</v>
      </c>
      <c r="H144" s="76"/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 t="e">
        <f>#REF!</f>
        <v>#REF!</v>
      </c>
      <c r="O144" s="25">
        <f t="shared" ref="O144:P150" si="16">F144</f>
        <v>266</v>
      </c>
      <c r="P144" s="25">
        <f t="shared" si="16"/>
        <v>1707.72</v>
      </c>
    </row>
    <row r="145" spans="1:16" s="26" customFormat="1" ht="66" x14ac:dyDescent="0.25">
      <c r="A145" s="70">
        <v>104</v>
      </c>
      <c r="B145" s="71"/>
      <c r="C145" s="72" t="s">
        <v>475</v>
      </c>
      <c r="D145" s="73" t="s">
        <v>308</v>
      </c>
      <c r="E145" s="74">
        <v>29</v>
      </c>
      <c r="F145" s="75">
        <v>15</v>
      </c>
      <c r="G145" s="74">
        <v>435</v>
      </c>
      <c r="H145" s="76"/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 t="e">
        <f>#REF!</f>
        <v>#REF!</v>
      </c>
      <c r="O145" s="25">
        <f t="shared" si="16"/>
        <v>15</v>
      </c>
      <c r="P145" s="25">
        <f t="shared" si="16"/>
        <v>435</v>
      </c>
    </row>
    <row r="146" spans="1:16" s="26" customFormat="1" ht="158.4" x14ac:dyDescent="0.25">
      <c r="A146" s="70">
        <v>105</v>
      </c>
      <c r="B146" s="71"/>
      <c r="C146" s="72" t="s">
        <v>476</v>
      </c>
      <c r="D146" s="73" t="s">
        <v>308</v>
      </c>
      <c r="E146" s="74" t="s">
        <v>477</v>
      </c>
      <c r="F146" s="75">
        <v>100</v>
      </c>
      <c r="G146" s="74">
        <v>93077</v>
      </c>
      <c r="H146" s="76"/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 t="e">
        <f>#REF!</f>
        <v>#REF!</v>
      </c>
      <c r="O146" s="25">
        <f t="shared" si="16"/>
        <v>100</v>
      </c>
      <c r="P146" s="25">
        <f t="shared" si="16"/>
        <v>93077</v>
      </c>
    </row>
    <row r="147" spans="1:16" s="26" customFormat="1" ht="39.6" x14ac:dyDescent="0.25">
      <c r="A147" s="70">
        <v>106</v>
      </c>
      <c r="B147" s="71"/>
      <c r="C147" s="72" t="s">
        <v>478</v>
      </c>
      <c r="D147" s="73" t="s">
        <v>308</v>
      </c>
      <c r="E147" s="74">
        <v>70</v>
      </c>
      <c r="F147" s="75">
        <v>40</v>
      </c>
      <c r="G147" s="74">
        <v>2800</v>
      </c>
      <c r="H147" s="76"/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 t="e">
        <f>#REF!</f>
        <v>#REF!</v>
      </c>
      <c r="O147" s="25">
        <f t="shared" si="16"/>
        <v>40</v>
      </c>
      <c r="P147" s="25">
        <f t="shared" si="16"/>
        <v>2800</v>
      </c>
    </row>
    <row r="148" spans="1:16" s="26" customFormat="1" ht="39.6" x14ac:dyDescent="0.25">
      <c r="A148" s="70">
        <v>107</v>
      </c>
      <c r="B148" s="71"/>
      <c r="C148" s="72" t="s">
        <v>479</v>
      </c>
      <c r="D148" s="73" t="s">
        <v>308</v>
      </c>
      <c r="E148" s="74" t="s">
        <v>480</v>
      </c>
      <c r="F148" s="75">
        <v>200</v>
      </c>
      <c r="G148" s="74">
        <v>1290</v>
      </c>
      <c r="H148" s="76"/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 t="e">
        <f>#REF!</f>
        <v>#REF!</v>
      </c>
      <c r="O148" s="25">
        <f t="shared" si="16"/>
        <v>200</v>
      </c>
      <c r="P148" s="25">
        <f t="shared" si="16"/>
        <v>1290</v>
      </c>
    </row>
    <row r="149" spans="1:16" s="26" customFormat="1" ht="39.6" x14ac:dyDescent="0.25">
      <c r="A149" s="70">
        <v>108</v>
      </c>
      <c r="B149" s="88">
        <v>7.0000000000000007E-2</v>
      </c>
      <c r="C149" s="72" t="s">
        <v>481</v>
      </c>
      <c r="D149" s="73" t="s">
        <v>308</v>
      </c>
      <c r="E149" s="74" t="s">
        <v>482</v>
      </c>
      <c r="F149" s="75">
        <v>500</v>
      </c>
      <c r="G149" s="74">
        <v>5405</v>
      </c>
      <c r="H149" s="76"/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 t="e">
        <f>#REF!</f>
        <v>#REF!</v>
      </c>
      <c r="O149" s="25">
        <f t="shared" si="16"/>
        <v>500</v>
      </c>
      <c r="P149" s="25">
        <f t="shared" si="16"/>
        <v>5405</v>
      </c>
    </row>
    <row r="150" spans="1:16" s="26" customFormat="1" ht="39.6" x14ac:dyDescent="0.25">
      <c r="A150" s="70">
        <v>109</v>
      </c>
      <c r="B150" s="88">
        <v>7.0000000000000007E-2</v>
      </c>
      <c r="C150" s="72" t="s">
        <v>483</v>
      </c>
      <c r="D150" s="73" t="s">
        <v>308</v>
      </c>
      <c r="E150" s="74" t="s">
        <v>482</v>
      </c>
      <c r="F150" s="75">
        <v>1000</v>
      </c>
      <c r="G150" s="74">
        <v>10810</v>
      </c>
      <c r="H150" s="76"/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 t="e">
        <f>#REF!</f>
        <v>#REF!</v>
      </c>
      <c r="O150" s="25">
        <f t="shared" si="16"/>
        <v>1000</v>
      </c>
      <c r="P150" s="25">
        <f t="shared" si="16"/>
        <v>10810</v>
      </c>
    </row>
    <row r="151" spans="1:16" s="17" customFormat="1" ht="13.5" customHeight="1" thickBot="1" x14ac:dyDescent="0.3"/>
    <row r="152" spans="1:16" s="17" customFormat="1" ht="26.25" customHeight="1" x14ac:dyDescent="0.25">
      <c r="A152" s="95" t="s">
        <v>139</v>
      </c>
      <c r="B152" s="89" t="s">
        <v>140</v>
      </c>
      <c r="C152" s="89" t="s">
        <v>32</v>
      </c>
      <c r="D152" s="100" t="s">
        <v>141</v>
      </c>
      <c r="E152" s="89" t="s">
        <v>142</v>
      </c>
      <c r="F152" s="89" t="s">
        <v>293</v>
      </c>
      <c r="G152" s="89"/>
      <c r="H152" s="90" t="s">
        <v>146</v>
      </c>
    </row>
    <row r="153" spans="1:16" s="17" customFormat="1" ht="12.75" customHeight="1" x14ac:dyDescent="0.25">
      <c r="A153" s="96"/>
      <c r="B153" s="98"/>
      <c r="C153" s="98"/>
      <c r="D153" s="101"/>
      <c r="E153" s="98"/>
      <c r="F153" s="93" t="s">
        <v>147</v>
      </c>
      <c r="G153" s="93" t="s">
        <v>148</v>
      </c>
      <c r="H153" s="91"/>
    </row>
    <row r="154" spans="1:16" s="17" customFormat="1" ht="13.5" customHeight="1" thickBot="1" x14ac:dyDescent="0.3">
      <c r="A154" s="97"/>
      <c r="B154" s="99"/>
      <c r="C154" s="99"/>
      <c r="D154" s="102"/>
      <c r="E154" s="99"/>
      <c r="F154" s="94"/>
      <c r="G154" s="94"/>
      <c r="H154" s="92"/>
    </row>
    <row r="155" spans="1:16" s="26" customFormat="1" ht="39.6" x14ac:dyDescent="0.25">
      <c r="A155" s="70">
        <v>110</v>
      </c>
      <c r="B155" s="88">
        <v>7.0000000000000007E-2</v>
      </c>
      <c r="C155" s="72" t="s">
        <v>484</v>
      </c>
      <c r="D155" s="73" t="s">
        <v>308</v>
      </c>
      <c r="E155" s="74" t="s">
        <v>482</v>
      </c>
      <c r="F155" s="75">
        <v>1000</v>
      </c>
      <c r="G155" s="74">
        <v>10810</v>
      </c>
      <c r="H155" s="76"/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 t="e">
        <f>#REF!</f>
        <v>#REF!</v>
      </c>
      <c r="O155" s="25">
        <f t="shared" ref="O155:O170" si="17">F155</f>
        <v>1000</v>
      </c>
      <c r="P155" s="25">
        <f t="shared" ref="P155:P170" si="18">G155</f>
        <v>10810</v>
      </c>
    </row>
    <row r="156" spans="1:16" s="26" customFormat="1" ht="66" x14ac:dyDescent="0.25">
      <c r="A156" s="70">
        <v>111</v>
      </c>
      <c r="B156" s="88">
        <v>7.0000000000000007E-2</v>
      </c>
      <c r="C156" s="72" t="s">
        <v>485</v>
      </c>
      <c r="D156" s="73" t="s">
        <v>308</v>
      </c>
      <c r="E156" s="74">
        <v>6</v>
      </c>
      <c r="F156" s="75">
        <v>1000</v>
      </c>
      <c r="G156" s="74">
        <v>6000</v>
      </c>
      <c r="H156" s="76"/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 t="e">
        <f>#REF!</f>
        <v>#REF!</v>
      </c>
      <c r="O156" s="25">
        <f t="shared" si="17"/>
        <v>1000</v>
      </c>
      <c r="P156" s="25">
        <f t="shared" si="18"/>
        <v>6000</v>
      </c>
    </row>
    <row r="157" spans="1:16" s="26" customFormat="1" ht="39.6" x14ac:dyDescent="0.25">
      <c r="A157" s="70">
        <v>112</v>
      </c>
      <c r="B157" s="88">
        <v>7.0000000000000007E-2</v>
      </c>
      <c r="C157" s="72" t="s">
        <v>486</v>
      </c>
      <c r="D157" s="73" t="s">
        <v>308</v>
      </c>
      <c r="E157" s="74" t="s">
        <v>487</v>
      </c>
      <c r="F157" s="75">
        <v>6090</v>
      </c>
      <c r="G157" s="74">
        <v>46284</v>
      </c>
      <c r="H157" s="76"/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 t="e">
        <f>#REF!</f>
        <v>#REF!</v>
      </c>
      <c r="O157" s="25">
        <f t="shared" si="17"/>
        <v>6090</v>
      </c>
      <c r="P157" s="25">
        <f t="shared" si="18"/>
        <v>46284</v>
      </c>
    </row>
    <row r="158" spans="1:16" s="26" customFormat="1" ht="39.6" x14ac:dyDescent="0.25">
      <c r="A158" s="70">
        <v>113</v>
      </c>
      <c r="B158" s="71"/>
      <c r="C158" s="72" t="s">
        <v>488</v>
      </c>
      <c r="D158" s="73" t="s">
        <v>308</v>
      </c>
      <c r="E158" s="74" t="s">
        <v>489</v>
      </c>
      <c r="F158" s="75">
        <v>1050</v>
      </c>
      <c r="G158" s="74">
        <v>17745</v>
      </c>
      <c r="H158" s="76"/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 t="e">
        <f>#REF!</f>
        <v>#REF!</v>
      </c>
      <c r="O158" s="25">
        <f t="shared" si="17"/>
        <v>1050</v>
      </c>
      <c r="P158" s="25">
        <f t="shared" si="18"/>
        <v>17745</v>
      </c>
    </row>
    <row r="159" spans="1:16" s="26" customFormat="1" ht="26.4" x14ac:dyDescent="0.25">
      <c r="A159" s="70">
        <v>114</v>
      </c>
      <c r="B159" s="71"/>
      <c r="C159" s="72" t="s">
        <v>490</v>
      </c>
      <c r="D159" s="73" t="s">
        <v>308</v>
      </c>
      <c r="E159" s="74" t="s">
        <v>491</v>
      </c>
      <c r="F159" s="75">
        <v>300</v>
      </c>
      <c r="G159" s="74">
        <v>2781.73</v>
      </c>
      <c r="H159" s="76"/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 t="e">
        <f>#REF!</f>
        <v>#REF!</v>
      </c>
      <c r="O159" s="25">
        <f t="shared" si="17"/>
        <v>300</v>
      </c>
      <c r="P159" s="25">
        <f t="shared" si="18"/>
        <v>2781.73</v>
      </c>
    </row>
    <row r="160" spans="1:16" s="26" customFormat="1" ht="39.6" x14ac:dyDescent="0.25">
      <c r="A160" s="70">
        <v>115</v>
      </c>
      <c r="B160" s="71"/>
      <c r="C160" s="72" t="s">
        <v>492</v>
      </c>
      <c r="D160" s="73" t="s">
        <v>363</v>
      </c>
      <c r="E160" s="74" t="s">
        <v>493</v>
      </c>
      <c r="F160" s="75">
        <v>1500</v>
      </c>
      <c r="G160" s="74">
        <v>5250</v>
      </c>
      <c r="H160" s="76"/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 t="e">
        <f>#REF!</f>
        <v>#REF!</v>
      </c>
      <c r="O160" s="25">
        <f t="shared" si="17"/>
        <v>1500</v>
      </c>
      <c r="P160" s="25">
        <f t="shared" si="18"/>
        <v>5250</v>
      </c>
    </row>
    <row r="161" spans="1:16" s="26" customFormat="1" ht="26.4" x14ac:dyDescent="0.25">
      <c r="A161" s="70">
        <v>116</v>
      </c>
      <c r="B161" s="88">
        <v>7.0000000000000007E-2</v>
      </c>
      <c r="C161" s="72" t="s">
        <v>494</v>
      </c>
      <c r="D161" s="73" t="s">
        <v>308</v>
      </c>
      <c r="E161" s="74" t="s">
        <v>493</v>
      </c>
      <c r="F161" s="75">
        <v>1550</v>
      </c>
      <c r="G161" s="74">
        <v>5425</v>
      </c>
      <c r="H161" s="76"/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 t="e">
        <f>#REF!</f>
        <v>#REF!</v>
      </c>
      <c r="O161" s="25">
        <f t="shared" si="17"/>
        <v>1550</v>
      </c>
      <c r="P161" s="25">
        <f t="shared" si="18"/>
        <v>5425</v>
      </c>
    </row>
    <row r="162" spans="1:16" s="26" customFormat="1" ht="39.6" x14ac:dyDescent="0.25">
      <c r="A162" s="70">
        <v>117</v>
      </c>
      <c r="B162" s="71"/>
      <c r="C162" s="72" t="s">
        <v>495</v>
      </c>
      <c r="D162" s="73" t="s">
        <v>363</v>
      </c>
      <c r="E162" s="74" t="s">
        <v>493</v>
      </c>
      <c r="F162" s="75">
        <v>2000</v>
      </c>
      <c r="G162" s="74">
        <v>7000</v>
      </c>
      <c r="H162" s="76"/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 t="e">
        <f>#REF!</f>
        <v>#REF!</v>
      </c>
      <c r="O162" s="25">
        <f t="shared" si="17"/>
        <v>2000</v>
      </c>
      <c r="P162" s="25">
        <f t="shared" si="18"/>
        <v>7000</v>
      </c>
    </row>
    <row r="163" spans="1:16" s="26" customFormat="1" ht="52.8" x14ac:dyDescent="0.25">
      <c r="A163" s="70">
        <v>118</v>
      </c>
      <c r="B163" s="71"/>
      <c r="C163" s="72" t="s">
        <v>496</v>
      </c>
      <c r="D163" s="73" t="s">
        <v>308</v>
      </c>
      <c r="E163" s="74" t="s">
        <v>497</v>
      </c>
      <c r="F163" s="75">
        <v>100</v>
      </c>
      <c r="G163" s="74">
        <v>708</v>
      </c>
      <c r="H163" s="76"/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 t="e">
        <f>#REF!</f>
        <v>#REF!</v>
      </c>
      <c r="O163" s="25">
        <f t="shared" si="17"/>
        <v>100</v>
      </c>
      <c r="P163" s="25">
        <f t="shared" si="18"/>
        <v>708</v>
      </c>
    </row>
    <row r="164" spans="1:16" s="26" customFormat="1" ht="52.8" x14ac:dyDescent="0.25">
      <c r="A164" s="70">
        <v>119</v>
      </c>
      <c r="B164" s="71"/>
      <c r="C164" s="72" t="s">
        <v>498</v>
      </c>
      <c r="D164" s="73" t="s">
        <v>308</v>
      </c>
      <c r="E164" s="74" t="s">
        <v>497</v>
      </c>
      <c r="F164" s="75">
        <v>100</v>
      </c>
      <c r="G164" s="74">
        <v>708</v>
      </c>
      <c r="H164" s="76"/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 t="e">
        <f>#REF!</f>
        <v>#REF!</v>
      </c>
      <c r="O164" s="25">
        <f t="shared" si="17"/>
        <v>100</v>
      </c>
      <c r="P164" s="25">
        <f t="shared" si="18"/>
        <v>708</v>
      </c>
    </row>
    <row r="165" spans="1:16" s="26" customFormat="1" ht="26.4" x14ac:dyDescent="0.25">
      <c r="A165" s="70">
        <v>120</v>
      </c>
      <c r="B165" s="71"/>
      <c r="C165" s="72" t="s">
        <v>499</v>
      </c>
      <c r="D165" s="73" t="s">
        <v>308</v>
      </c>
      <c r="E165" s="74" t="s">
        <v>500</v>
      </c>
      <c r="F165" s="75">
        <v>100</v>
      </c>
      <c r="G165" s="74">
        <v>1235</v>
      </c>
      <c r="H165" s="76"/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 t="e">
        <f>#REF!</f>
        <v>#REF!</v>
      </c>
      <c r="O165" s="25">
        <f t="shared" si="17"/>
        <v>100</v>
      </c>
      <c r="P165" s="25">
        <f t="shared" si="18"/>
        <v>1235</v>
      </c>
    </row>
    <row r="166" spans="1:16" s="26" customFormat="1" ht="13.2" x14ac:dyDescent="0.25">
      <c r="A166" s="70">
        <v>121</v>
      </c>
      <c r="B166" s="88">
        <v>0</v>
      </c>
      <c r="C166" s="72" t="s">
        <v>501</v>
      </c>
      <c r="D166" s="73" t="s">
        <v>308</v>
      </c>
      <c r="E166" s="74">
        <v>85</v>
      </c>
      <c r="F166" s="75">
        <v>200</v>
      </c>
      <c r="G166" s="74">
        <v>17000</v>
      </c>
      <c r="H166" s="76"/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 t="e">
        <f>#REF!</f>
        <v>#REF!</v>
      </c>
      <c r="O166" s="25">
        <f t="shared" si="17"/>
        <v>200</v>
      </c>
      <c r="P166" s="25">
        <f t="shared" si="18"/>
        <v>17000</v>
      </c>
    </row>
    <row r="167" spans="1:16" s="26" customFormat="1" ht="13.2" x14ac:dyDescent="0.25">
      <c r="A167" s="70">
        <v>122</v>
      </c>
      <c r="B167" s="88">
        <v>0</v>
      </c>
      <c r="C167" s="72" t="s">
        <v>502</v>
      </c>
      <c r="D167" s="73" t="s">
        <v>308</v>
      </c>
      <c r="E167" s="74">
        <v>85</v>
      </c>
      <c r="F167" s="75">
        <v>50</v>
      </c>
      <c r="G167" s="74">
        <v>4250</v>
      </c>
      <c r="H167" s="76"/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 t="e">
        <f>#REF!</f>
        <v>#REF!</v>
      </c>
      <c r="O167" s="25">
        <f t="shared" si="17"/>
        <v>50</v>
      </c>
      <c r="P167" s="25">
        <f t="shared" si="18"/>
        <v>4250</v>
      </c>
    </row>
    <row r="168" spans="1:16" s="26" customFormat="1" ht="13.2" x14ac:dyDescent="0.25">
      <c r="A168" s="70">
        <v>123</v>
      </c>
      <c r="B168" s="71"/>
      <c r="C168" s="72" t="s">
        <v>503</v>
      </c>
      <c r="D168" s="73" t="s">
        <v>308</v>
      </c>
      <c r="E168" s="74" t="s">
        <v>504</v>
      </c>
      <c r="F168" s="75">
        <v>118</v>
      </c>
      <c r="G168" s="74">
        <v>1859.8100000000002</v>
      </c>
      <c r="H168" s="76"/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 t="e">
        <f>#REF!</f>
        <v>#REF!</v>
      </c>
      <c r="O168" s="25">
        <f t="shared" si="17"/>
        <v>118</v>
      </c>
      <c r="P168" s="25">
        <f t="shared" si="18"/>
        <v>1859.8100000000002</v>
      </c>
    </row>
    <row r="169" spans="1:16" s="26" customFormat="1" ht="26.4" x14ac:dyDescent="0.25">
      <c r="A169" s="70">
        <v>124</v>
      </c>
      <c r="B169" s="71"/>
      <c r="C169" s="72" t="s">
        <v>505</v>
      </c>
      <c r="D169" s="73" t="s">
        <v>308</v>
      </c>
      <c r="E169" s="74" t="s">
        <v>506</v>
      </c>
      <c r="F169" s="75">
        <v>60</v>
      </c>
      <c r="G169" s="74">
        <v>245.4</v>
      </c>
      <c r="H169" s="76"/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 t="e">
        <f>#REF!</f>
        <v>#REF!</v>
      </c>
      <c r="O169" s="25">
        <f t="shared" si="17"/>
        <v>60</v>
      </c>
      <c r="P169" s="25">
        <f t="shared" si="18"/>
        <v>245.4</v>
      </c>
    </row>
    <row r="170" spans="1:16" s="26" customFormat="1" ht="26.4" x14ac:dyDescent="0.25">
      <c r="A170" s="70">
        <v>125</v>
      </c>
      <c r="B170" s="71"/>
      <c r="C170" s="72" t="s">
        <v>507</v>
      </c>
      <c r="D170" s="73" t="s">
        <v>308</v>
      </c>
      <c r="E170" s="74" t="s">
        <v>508</v>
      </c>
      <c r="F170" s="75">
        <v>17</v>
      </c>
      <c r="G170" s="74">
        <v>138.55000000000001</v>
      </c>
      <c r="H170" s="76"/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 t="e">
        <f>#REF!</f>
        <v>#REF!</v>
      </c>
      <c r="O170" s="25">
        <f t="shared" si="17"/>
        <v>17</v>
      </c>
      <c r="P170" s="25">
        <f t="shared" si="18"/>
        <v>138.55000000000001</v>
      </c>
    </row>
    <row r="171" spans="1:16" s="17" customFormat="1" ht="13.5" customHeight="1" thickBot="1" x14ac:dyDescent="0.3"/>
    <row r="172" spans="1:16" s="17" customFormat="1" ht="26.25" customHeight="1" x14ac:dyDescent="0.25">
      <c r="A172" s="95" t="s">
        <v>139</v>
      </c>
      <c r="B172" s="89" t="s">
        <v>140</v>
      </c>
      <c r="C172" s="89" t="s">
        <v>32</v>
      </c>
      <c r="D172" s="100" t="s">
        <v>141</v>
      </c>
      <c r="E172" s="89" t="s">
        <v>142</v>
      </c>
      <c r="F172" s="89" t="s">
        <v>293</v>
      </c>
      <c r="G172" s="89"/>
      <c r="H172" s="90" t="s">
        <v>146</v>
      </c>
    </row>
    <row r="173" spans="1:16" s="17" customFormat="1" ht="12.75" customHeight="1" x14ac:dyDescent="0.25">
      <c r="A173" s="96"/>
      <c r="B173" s="98"/>
      <c r="C173" s="98"/>
      <c r="D173" s="101"/>
      <c r="E173" s="98"/>
      <c r="F173" s="93" t="s">
        <v>147</v>
      </c>
      <c r="G173" s="93" t="s">
        <v>148</v>
      </c>
      <c r="H173" s="91"/>
    </row>
    <row r="174" spans="1:16" s="17" customFormat="1" ht="13.5" customHeight="1" thickBot="1" x14ac:dyDescent="0.3">
      <c r="A174" s="97"/>
      <c r="B174" s="99"/>
      <c r="C174" s="99"/>
      <c r="D174" s="102"/>
      <c r="E174" s="99"/>
      <c r="F174" s="94"/>
      <c r="G174" s="94"/>
      <c r="H174" s="92"/>
    </row>
    <row r="175" spans="1:16" s="26" customFormat="1" ht="26.4" x14ac:dyDescent="0.25">
      <c r="A175" s="70">
        <v>126</v>
      </c>
      <c r="B175" s="88">
        <v>7.0000000000000007E-2</v>
      </c>
      <c r="C175" s="72" t="s">
        <v>509</v>
      </c>
      <c r="D175" s="73" t="s">
        <v>308</v>
      </c>
      <c r="E175" s="74" t="s">
        <v>510</v>
      </c>
      <c r="F175" s="75">
        <v>504</v>
      </c>
      <c r="G175" s="74">
        <v>43903.44</v>
      </c>
      <c r="H175" s="76"/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 t="e">
        <f>#REF!</f>
        <v>#REF!</v>
      </c>
      <c r="O175" s="25">
        <f t="shared" ref="O175:O186" si="19">F175</f>
        <v>504</v>
      </c>
      <c r="P175" s="25">
        <f t="shared" ref="P175:P186" si="20">G175</f>
        <v>43903.44</v>
      </c>
    </row>
    <row r="176" spans="1:16" s="26" customFormat="1" ht="39.6" x14ac:dyDescent="0.25">
      <c r="A176" s="70">
        <v>127</v>
      </c>
      <c r="B176" s="88">
        <v>7.0000000000000007E-2</v>
      </c>
      <c r="C176" s="72" t="s">
        <v>511</v>
      </c>
      <c r="D176" s="73" t="s">
        <v>321</v>
      </c>
      <c r="E176" s="74" t="s">
        <v>419</v>
      </c>
      <c r="F176" s="75">
        <v>2398</v>
      </c>
      <c r="G176" s="74">
        <v>221359.38</v>
      </c>
      <c r="H176" s="76"/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 t="e">
        <f>#REF!</f>
        <v>#REF!</v>
      </c>
      <c r="O176" s="25">
        <f t="shared" si="19"/>
        <v>2398</v>
      </c>
      <c r="P176" s="25">
        <f t="shared" si="20"/>
        <v>221359.38</v>
      </c>
    </row>
    <row r="177" spans="1:16" s="26" customFormat="1" ht="39.6" x14ac:dyDescent="0.25">
      <c r="A177" s="70">
        <v>128</v>
      </c>
      <c r="B177" s="71"/>
      <c r="C177" s="72" t="s">
        <v>512</v>
      </c>
      <c r="D177" s="73" t="s">
        <v>305</v>
      </c>
      <c r="E177" s="74">
        <v>110</v>
      </c>
      <c r="F177" s="75">
        <v>1000</v>
      </c>
      <c r="G177" s="74">
        <v>110000</v>
      </c>
      <c r="H177" s="76"/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 t="e">
        <f>#REF!</f>
        <v>#REF!</v>
      </c>
      <c r="O177" s="25">
        <f t="shared" si="19"/>
        <v>1000</v>
      </c>
      <c r="P177" s="25">
        <f t="shared" si="20"/>
        <v>110000</v>
      </c>
    </row>
    <row r="178" spans="1:16" s="26" customFormat="1" ht="26.4" x14ac:dyDescent="0.25">
      <c r="A178" s="70">
        <v>129</v>
      </c>
      <c r="B178" s="71"/>
      <c r="C178" s="72" t="s">
        <v>513</v>
      </c>
      <c r="D178" s="73" t="s">
        <v>305</v>
      </c>
      <c r="E178" s="74">
        <v>66</v>
      </c>
      <c r="F178" s="75">
        <v>25</v>
      </c>
      <c r="G178" s="74">
        <v>1650</v>
      </c>
      <c r="H178" s="76"/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 t="e">
        <f>#REF!</f>
        <v>#REF!</v>
      </c>
      <c r="O178" s="25">
        <f t="shared" si="19"/>
        <v>25</v>
      </c>
      <c r="P178" s="25">
        <f t="shared" si="20"/>
        <v>1650</v>
      </c>
    </row>
    <row r="179" spans="1:16" s="26" customFormat="1" ht="52.8" x14ac:dyDescent="0.25">
      <c r="A179" s="70">
        <v>130</v>
      </c>
      <c r="B179" s="88">
        <v>7.0000000000000007E-2</v>
      </c>
      <c r="C179" s="72" t="s">
        <v>514</v>
      </c>
      <c r="D179" s="73" t="s">
        <v>360</v>
      </c>
      <c r="E179" s="74">
        <v>3535</v>
      </c>
      <c r="F179" s="75">
        <v>50</v>
      </c>
      <c r="G179" s="74">
        <v>176750</v>
      </c>
      <c r="H179" s="76"/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 t="e">
        <f>#REF!</f>
        <v>#REF!</v>
      </c>
      <c r="O179" s="25">
        <f t="shared" si="19"/>
        <v>50</v>
      </c>
      <c r="P179" s="25">
        <f t="shared" si="20"/>
        <v>176750</v>
      </c>
    </row>
    <row r="180" spans="1:16" s="26" customFormat="1" ht="13.2" x14ac:dyDescent="0.25">
      <c r="A180" s="70">
        <v>131</v>
      </c>
      <c r="B180" s="71"/>
      <c r="C180" s="72" t="s">
        <v>515</v>
      </c>
      <c r="D180" s="73" t="s">
        <v>308</v>
      </c>
      <c r="E180" s="74" t="s">
        <v>516</v>
      </c>
      <c r="F180" s="75">
        <v>4</v>
      </c>
      <c r="G180" s="74">
        <v>1697.3200000000002</v>
      </c>
      <c r="H180" s="76"/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 t="e">
        <f>#REF!</f>
        <v>#REF!</v>
      </c>
      <c r="O180" s="25">
        <f t="shared" si="19"/>
        <v>4</v>
      </c>
      <c r="P180" s="25">
        <f t="shared" si="20"/>
        <v>1697.3200000000002</v>
      </c>
    </row>
    <row r="181" spans="1:16" s="26" customFormat="1" ht="66" x14ac:dyDescent="0.25">
      <c r="A181" s="70">
        <v>132</v>
      </c>
      <c r="B181" s="88">
        <v>7.0000000000000007E-2</v>
      </c>
      <c r="C181" s="72" t="s">
        <v>517</v>
      </c>
      <c r="D181" s="73" t="s">
        <v>318</v>
      </c>
      <c r="E181" s="74">
        <v>1790</v>
      </c>
      <c r="F181" s="75">
        <v>55.6</v>
      </c>
      <c r="G181" s="74">
        <v>99524</v>
      </c>
      <c r="H181" s="76"/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 t="e">
        <f>#REF!</f>
        <v>#REF!</v>
      </c>
      <c r="O181" s="25">
        <f t="shared" si="19"/>
        <v>55.6</v>
      </c>
      <c r="P181" s="25">
        <f t="shared" si="20"/>
        <v>99524</v>
      </c>
    </row>
    <row r="182" spans="1:16" s="26" customFormat="1" ht="52.8" x14ac:dyDescent="0.25">
      <c r="A182" s="70">
        <v>133</v>
      </c>
      <c r="B182" s="88">
        <v>0</v>
      </c>
      <c r="C182" s="72" t="s">
        <v>518</v>
      </c>
      <c r="D182" s="73" t="s">
        <v>308</v>
      </c>
      <c r="E182" s="74">
        <v>590</v>
      </c>
      <c r="F182" s="75">
        <v>164</v>
      </c>
      <c r="G182" s="74">
        <v>96760</v>
      </c>
      <c r="H182" s="76"/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 t="e">
        <f>#REF!</f>
        <v>#REF!</v>
      </c>
      <c r="O182" s="25">
        <f t="shared" si="19"/>
        <v>164</v>
      </c>
      <c r="P182" s="25">
        <f t="shared" si="20"/>
        <v>96760</v>
      </c>
    </row>
    <row r="183" spans="1:16" s="26" customFormat="1" ht="39.6" x14ac:dyDescent="0.25">
      <c r="A183" s="70">
        <v>134</v>
      </c>
      <c r="B183" s="71"/>
      <c r="C183" s="72" t="s">
        <v>519</v>
      </c>
      <c r="D183" s="73" t="s">
        <v>520</v>
      </c>
      <c r="E183" s="74">
        <v>262</v>
      </c>
      <c r="F183" s="75">
        <v>5</v>
      </c>
      <c r="G183" s="74">
        <v>1310</v>
      </c>
      <c r="H183" s="76"/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 t="e">
        <f>#REF!</f>
        <v>#REF!</v>
      </c>
      <c r="O183" s="25">
        <f t="shared" si="19"/>
        <v>5</v>
      </c>
      <c r="P183" s="25">
        <f t="shared" si="20"/>
        <v>1310</v>
      </c>
    </row>
    <row r="184" spans="1:16" s="26" customFormat="1" ht="79.2" x14ac:dyDescent="0.25">
      <c r="A184" s="70">
        <v>135</v>
      </c>
      <c r="B184" s="88">
        <v>0</v>
      </c>
      <c r="C184" s="72" t="s">
        <v>521</v>
      </c>
      <c r="D184" s="73" t="s">
        <v>520</v>
      </c>
      <c r="E184" s="74" t="s">
        <v>522</v>
      </c>
      <c r="F184" s="75">
        <v>7000</v>
      </c>
      <c r="G184" s="74">
        <v>1055600</v>
      </c>
      <c r="H184" s="76"/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 t="e">
        <f>#REF!</f>
        <v>#REF!</v>
      </c>
      <c r="O184" s="25">
        <f t="shared" si="19"/>
        <v>7000</v>
      </c>
      <c r="P184" s="25">
        <f t="shared" si="20"/>
        <v>1055600</v>
      </c>
    </row>
    <row r="185" spans="1:16" s="26" customFormat="1" ht="66" x14ac:dyDescent="0.25">
      <c r="A185" s="70">
        <v>136</v>
      </c>
      <c r="B185" s="88">
        <v>0</v>
      </c>
      <c r="C185" s="72" t="s">
        <v>523</v>
      </c>
      <c r="D185" s="73" t="s">
        <v>321</v>
      </c>
      <c r="E185" s="74" t="s">
        <v>524</v>
      </c>
      <c r="F185" s="75">
        <v>3600</v>
      </c>
      <c r="G185" s="74">
        <v>22320</v>
      </c>
      <c r="H185" s="76"/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 t="e">
        <f>#REF!</f>
        <v>#REF!</v>
      </c>
      <c r="O185" s="25">
        <f t="shared" si="19"/>
        <v>3600</v>
      </c>
      <c r="P185" s="25">
        <f t="shared" si="20"/>
        <v>22320</v>
      </c>
    </row>
    <row r="186" spans="1:16" s="26" customFormat="1" ht="26.4" x14ac:dyDescent="0.25">
      <c r="A186" s="70">
        <v>137</v>
      </c>
      <c r="B186" s="88">
        <v>7.0000000000000007E-2</v>
      </c>
      <c r="C186" s="72" t="s">
        <v>525</v>
      </c>
      <c r="D186" s="73" t="s">
        <v>321</v>
      </c>
      <c r="E186" s="74" t="s">
        <v>526</v>
      </c>
      <c r="F186" s="75">
        <v>1</v>
      </c>
      <c r="G186" s="74">
        <v>307.90000000000003</v>
      </c>
      <c r="H186" s="76"/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 t="e">
        <f>#REF!</f>
        <v>#REF!</v>
      </c>
      <c r="O186" s="25">
        <f t="shared" si="19"/>
        <v>1</v>
      </c>
      <c r="P186" s="25">
        <f t="shared" si="20"/>
        <v>307.90000000000003</v>
      </c>
    </row>
    <row r="187" spans="1:16" s="17" customFormat="1" ht="13.5" customHeight="1" thickBot="1" x14ac:dyDescent="0.3"/>
    <row r="188" spans="1:16" s="17" customFormat="1" ht="26.25" customHeight="1" x14ac:dyDescent="0.25">
      <c r="A188" s="95" t="s">
        <v>139</v>
      </c>
      <c r="B188" s="89" t="s">
        <v>140</v>
      </c>
      <c r="C188" s="89" t="s">
        <v>32</v>
      </c>
      <c r="D188" s="100" t="s">
        <v>141</v>
      </c>
      <c r="E188" s="89" t="s">
        <v>142</v>
      </c>
      <c r="F188" s="89" t="s">
        <v>293</v>
      </c>
      <c r="G188" s="89"/>
      <c r="H188" s="90" t="s">
        <v>146</v>
      </c>
    </row>
    <row r="189" spans="1:16" s="17" customFormat="1" ht="12.75" customHeight="1" x14ac:dyDescent="0.25">
      <c r="A189" s="96"/>
      <c r="B189" s="98"/>
      <c r="C189" s="98"/>
      <c r="D189" s="101"/>
      <c r="E189" s="98"/>
      <c r="F189" s="93" t="s">
        <v>147</v>
      </c>
      <c r="G189" s="93" t="s">
        <v>148</v>
      </c>
      <c r="H189" s="91"/>
    </row>
    <row r="190" spans="1:16" s="17" customFormat="1" ht="13.5" customHeight="1" thickBot="1" x14ac:dyDescent="0.3">
      <c r="A190" s="97"/>
      <c r="B190" s="99"/>
      <c r="C190" s="99"/>
      <c r="D190" s="102"/>
      <c r="E190" s="99"/>
      <c r="F190" s="94"/>
      <c r="G190" s="94"/>
      <c r="H190" s="92"/>
    </row>
    <row r="191" spans="1:16" s="26" customFormat="1" ht="52.8" x14ac:dyDescent="0.25">
      <c r="A191" s="70">
        <v>138</v>
      </c>
      <c r="B191" s="71"/>
      <c r="C191" s="72" t="s">
        <v>527</v>
      </c>
      <c r="D191" s="73" t="s">
        <v>308</v>
      </c>
      <c r="E191" s="74" t="s">
        <v>528</v>
      </c>
      <c r="F191" s="75">
        <v>150</v>
      </c>
      <c r="G191" s="74">
        <v>36174</v>
      </c>
      <c r="H191" s="76"/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 t="e">
        <f>#REF!</f>
        <v>#REF!</v>
      </c>
      <c r="O191" s="25">
        <f t="shared" ref="O191:O203" si="21">F191</f>
        <v>150</v>
      </c>
      <c r="P191" s="25">
        <f t="shared" ref="P191:P203" si="22">G191</f>
        <v>36174</v>
      </c>
    </row>
    <row r="192" spans="1:16" s="26" customFormat="1" ht="39.6" x14ac:dyDescent="0.25">
      <c r="A192" s="70">
        <v>139</v>
      </c>
      <c r="B192" s="88">
        <v>7.0000000000000007E-2</v>
      </c>
      <c r="C192" s="72" t="s">
        <v>529</v>
      </c>
      <c r="D192" s="73" t="s">
        <v>360</v>
      </c>
      <c r="E192" s="74" t="s">
        <v>530</v>
      </c>
      <c r="F192" s="75">
        <v>50</v>
      </c>
      <c r="G192" s="74">
        <v>2590.6600000000003</v>
      </c>
      <c r="H192" s="76"/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 t="e">
        <f>#REF!</f>
        <v>#REF!</v>
      </c>
      <c r="O192" s="25">
        <f t="shared" si="21"/>
        <v>50</v>
      </c>
      <c r="P192" s="25">
        <f t="shared" si="22"/>
        <v>2590.6600000000003</v>
      </c>
    </row>
    <row r="193" spans="1:16" s="26" customFormat="1" ht="26.4" x14ac:dyDescent="0.25">
      <c r="A193" s="70">
        <v>140</v>
      </c>
      <c r="B193" s="71"/>
      <c r="C193" s="72" t="s">
        <v>531</v>
      </c>
      <c r="D193" s="73" t="s">
        <v>308</v>
      </c>
      <c r="E193" s="74" t="s">
        <v>532</v>
      </c>
      <c r="F193" s="75">
        <v>479</v>
      </c>
      <c r="G193" s="74">
        <v>120102.92000000001</v>
      </c>
      <c r="H193" s="76"/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 t="e">
        <f>#REF!</f>
        <v>#REF!</v>
      </c>
      <c r="O193" s="25">
        <f t="shared" si="21"/>
        <v>479</v>
      </c>
      <c r="P193" s="25">
        <f t="shared" si="22"/>
        <v>120102.92000000001</v>
      </c>
    </row>
    <row r="194" spans="1:16" s="26" customFormat="1" ht="39.6" x14ac:dyDescent="0.25">
      <c r="A194" s="70">
        <v>141</v>
      </c>
      <c r="B194" s="88">
        <v>7.0000000000000007E-2</v>
      </c>
      <c r="C194" s="72" t="s">
        <v>533</v>
      </c>
      <c r="D194" s="73" t="s">
        <v>308</v>
      </c>
      <c r="E194" s="74">
        <v>230</v>
      </c>
      <c r="F194" s="75">
        <v>1367</v>
      </c>
      <c r="G194" s="74">
        <v>314410</v>
      </c>
      <c r="H194" s="76"/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 t="e">
        <f>#REF!</f>
        <v>#REF!</v>
      </c>
      <c r="O194" s="25">
        <f t="shared" si="21"/>
        <v>1367</v>
      </c>
      <c r="P194" s="25">
        <f t="shared" si="22"/>
        <v>314410</v>
      </c>
    </row>
    <row r="195" spans="1:16" s="26" customFormat="1" ht="52.8" x14ac:dyDescent="0.25">
      <c r="A195" s="70">
        <v>142</v>
      </c>
      <c r="B195" s="88">
        <v>7.0000000000000007E-2</v>
      </c>
      <c r="C195" s="72" t="s">
        <v>534</v>
      </c>
      <c r="D195" s="73" t="s">
        <v>308</v>
      </c>
      <c r="E195" s="74">
        <v>176</v>
      </c>
      <c r="F195" s="75">
        <v>99</v>
      </c>
      <c r="G195" s="74">
        <v>17424</v>
      </c>
      <c r="H195" s="76"/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 t="e">
        <f>#REF!</f>
        <v>#REF!</v>
      </c>
      <c r="O195" s="25">
        <f t="shared" si="21"/>
        <v>99</v>
      </c>
      <c r="P195" s="25">
        <f t="shared" si="22"/>
        <v>17424</v>
      </c>
    </row>
    <row r="196" spans="1:16" s="26" customFormat="1" ht="39.6" x14ac:dyDescent="0.25">
      <c r="A196" s="70">
        <v>143</v>
      </c>
      <c r="B196" s="88">
        <v>7.0000000000000007E-2</v>
      </c>
      <c r="C196" s="72" t="s">
        <v>535</v>
      </c>
      <c r="D196" s="73" t="s">
        <v>314</v>
      </c>
      <c r="E196" s="74" t="s">
        <v>536</v>
      </c>
      <c r="F196" s="75">
        <v>3</v>
      </c>
      <c r="G196" s="74">
        <v>8878.59</v>
      </c>
      <c r="H196" s="76"/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 t="e">
        <f>#REF!</f>
        <v>#REF!</v>
      </c>
      <c r="O196" s="25">
        <f t="shared" si="21"/>
        <v>3</v>
      </c>
      <c r="P196" s="25">
        <f t="shared" si="22"/>
        <v>8878.59</v>
      </c>
    </row>
    <row r="197" spans="1:16" s="26" customFormat="1" ht="52.8" x14ac:dyDescent="0.25">
      <c r="A197" s="70">
        <v>144</v>
      </c>
      <c r="B197" s="88">
        <v>7.0000000000000007E-2</v>
      </c>
      <c r="C197" s="72" t="s">
        <v>537</v>
      </c>
      <c r="D197" s="73" t="s">
        <v>345</v>
      </c>
      <c r="E197" s="74" t="s">
        <v>538</v>
      </c>
      <c r="F197" s="75"/>
      <c r="G197" s="74"/>
      <c r="H197" s="76"/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 t="e">
        <f>#REF!</f>
        <v>#REF!</v>
      </c>
      <c r="O197" s="25">
        <f t="shared" si="21"/>
        <v>0</v>
      </c>
      <c r="P197" s="25">
        <f t="shared" si="22"/>
        <v>0</v>
      </c>
    </row>
    <row r="198" spans="1:16" s="26" customFormat="1" ht="26.4" x14ac:dyDescent="0.25">
      <c r="A198" s="70">
        <v>145</v>
      </c>
      <c r="B198" s="88">
        <v>7.0000000000000007E-2</v>
      </c>
      <c r="C198" s="72" t="s">
        <v>539</v>
      </c>
      <c r="D198" s="73" t="s">
        <v>316</v>
      </c>
      <c r="E198" s="74">
        <v>30</v>
      </c>
      <c r="F198" s="75">
        <v>190</v>
      </c>
      <c r="G198" s="74">
        <v>5700</v>
      </c>
      <c r="H198" s="76"/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 t="e">
        <f>#REF!</f>
        <v>#REF!</v>
      </c>
      <c r="O198" s="25">
        <f t="shared" si="21"/>
        <v>190</v>
      </c>
      <c r="P198" s="25">
        <f t="shared" si="22"/>
        <v>5700</v>
      </c>
    </row>
    <row r="199" spans="1:16" s="26" customFormat="1" ht="39.6" x14ac:dyDescent="0.25">
      <c r="A199" s="70">
        <v>146</v>
      </c>
      <c r="B199" s="88">
        <v>7.0000000000000007E-2</v>
      </c>
      <c r="C199" s="72" t="s">
        <v>540</v>
      </c>
      <c r="D199" s="73" t="s">
        <v>360</v>
      </c>
      <c r="E199" s="74" t="s">
        <v>541</v>
      </c>
      <c r="F199" s="75">
        <v>11</v>
      </c>
      <c r="G199" s="74">
        <v>410.19</v>
      </c>
      <c r="H199" s="76"/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 t="e">
        <f>#REF!</f>
        <v>#REF!</v>
      </c>
      <c r="O199" s="25">
        <f t="shared" si="21"/>
        <v>11</v>
      </c>
      <c r="P199" s="25">
        <f t="shared" si="22"/>
        <v>410.19</v>
      </c>
    </row>
    <row r="200" spans="1:16" s="26" customFormat="1" ht="26.4" x14ac:dyDescent="0.25">
      <c r="A200" s="70">
        <v>147</v>
      </c>
      <c r="B200" s="88">
        <v>0</v>
      </c>
      <c r="C200" s="72" t="s">
        <v>542</v>
      </c>
      <c r="D200" s="73" t="s">
        <v>360</v>
      </c>
      <c r="E200" s="74" t="s">
        <v>543</v>
      </c>
      <c r="F200" s="75">
        <v>215</v>
      </c>
      <c r="G200" s="74">
        <v>3719.5</v>
      </c>
      <c r="H200" s="76"/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 t="e">
        <f>#REF!</f>
        <v>#REF!</v>
      </c>
      <c r="O200" s="25">
        <f t="shared" si="21"/>
        <v>215</v>
      </c>
      <c r="P200" s="25">
        <f t="shared" si="22"/>
        <v>3719.5</v>
      </c>
    </row>
    <row r="201" spans="1:16" s="26" customFormat="1" ht="52.8" x14ac:dyDescent="0.25">
      <c r="A201" s="70">
        <v>148</v>
      </c>
      <c r="B201" s="88">
        <v>7.0000000000000007E-2</v>
      </c>
      <c r="C201" s="72" t="s">
        <v>544</v>
      </c>
      <c r="D201" s="73" t="s">
        <v>321</v>
      </c>
      <c r="E201" s="74" t="s">
        <v>545</v>
      </c>
      <c r="F201" s="75">
        <v>40</v>
      </c>
      <c r="G201" s="74">
        <v>13353.6</v>
      </c>
      <c r="H201" s="76"/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 t="e">
        <f>#REF!</f>
        <v>#REF!</v>
      </c>
      <c r="O201" s="25">
        <f t="shared" si="21"/>
        <v>40</v>
      </c>
      <c r="P201" s="25">
        <f t="shared" si="22"/>
        <v>13353.6</v>
      </c>
    </row>
    <row r="202" spans="1:16" s="26" customFormat="1" ht="26.4" x14ac:dyDescent="0.25">
      <c r="A202" s="70">
        <v>149</v>
      </c>
      <c r="B202" s="71"/>
      <c r="C202" s="72" t="s">
        <v>546</v>
      </c>
      <c r="D202" s="73" t="s">
        <v>308</v>
      </c>
      <c r="E202" s="74">
        <v>75</v>
      </c>
      <c r="F202" s="75">
        <v>100</v>
      </c>
      <c r="G202" s="74">
        <v>7500</v>
      </c>
      <c r="H202" s="76"/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 t="e">
        <f>#REF!</f>
        <v>#REF!</v>
      </c>
      <c r="O202" s="25">
        <f t="shared" si="21"/>
        <v>100</v>
      </c>
      <c r="P202" s="25">
        <f t="shared" si="22"/>
        <v>7500</v>
      </c>
    </row>
    <row r="203" spans="1:16" s="26" customFormat="1" ht="39.6" x14ac:dyDescent="0.25">
      <c r="A203" s="70">
        <v>150</v>
      </c>
      <c r="B203" s="88">
        <v>7.0000000000000007E-2</v>
      </c>
      <c r="C203" s="72" t="s">
        <v>547</v>
      </c>
      <c r="D203" s="73" t="s">
        <v>300</v>
      </c>
      <c r="E203" s="74">
        <v>484</v>
      </c>
      <c r="F203" s="75">
        <v>425</v>
      </c>
      <c r="G203" s="74">
        <v>205700</v>
      </c>
      <c r="H203" s="76"/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 t="e">
        <f>#REF!</f>
        <v>#REF!</v>
      </c>
      <c r="O203" s="25">
        <f t="shared" si="21"/>
        <v>425</v>
      </c>
      <c r="P203" s="25">
        <f t="shared" si="22"/>
        <v>205700</v>
      </c>
    </row>
    <row r="204" spans="1:16" s="17" customFormat="1" ht="13.5" customHeight="1" thickBot="1" x14ac:dyDescent="0.3"/>
    <row r="205" spans="1:16" s="17" customFormat="1" ht="26.25" customHeight="1" x14ac:dyDescent="0.25">
      <c r="A205" s="95" t="s">
        <v>139</v>
      </c>
      <c r="B205" s="89" t="s">
        <v>140</v>
      </c>
      <c r="C205" s="89" t="s">
        <v>32</v>
      </c>
      <c r="D205" s="100" t="s">
        <v>141</v>
      </c>
      <c r="E205" s="89" t="s">
        <v>142</v>
      </c>
      <c r="F205" s="89" t="s">
        <v>293</v>
      </c>
      <c r="G205" s="89"/>
      <c r="H205" s="90" t="s">
        <v>146</v>
      </c>
    </row>
    <row r="206" spans="1:16" s="17" customFormat="1" ht="12.75" customHeight="1" x14ac:dyDescent="0.25">
      <c r="A206" s="96"/>
      <c r="B206" s="98"/>
      <c r="C206" s="98"/>
      <c r="D206" s="101"/>
      <c r="E206" s="98"/>
      <c r="F206" s="93" t="s">
        <v>147</v>
      </c>
      <c r="G206" s="93" t="s">
        <v>148</v>
      </c>
      <c r="H206" s="91"/>
    </row>
    <row r="207" spans="1:16" s="17" customFormat="1" ht="13.5" customHeight="1" thickBot="1" x14ac:dyDescent="0.3">
      <c r="A207" s="97"/>
      <c r="B207" s="99"/>
      <c r="C207" s="99"/>
      <c r="D207" s="102"/>
      <c r="E207" s="99"/>
      <c r="F207" s="94"/>
      <c r="G207" s="94"/>
      <c r="H207" s="92"/>
    </row>
    <row r="208" spans="1:16" s="26" customFormat="1" ht="39.6" x14ac:dyDescent="0.25">
      <c r="A208" s="70">
        <v>151</v>
      </c>
      <c r="B208" s="71"/>
      <c r="C208" s="72" t="s">
        <v>548</v>
      </c>
      <c r="D208" s="73" t="s">
        <v>305</v>
      </c>
      <c r="E208" s="74">
        <v>561</v>
      </c>
      <c r="F208" s="75">
        <v>2</v>
      </c>
      <c r="G208" s="74">
        <v>1122</v>
      </c>
      <c r="H208" s="76"/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 t="e">
        <f>#REF!</f>
        <v>#REF!</v>
      </c>
      <c r="O208" s="25">
        <f t="shared" ref="O208:O222" si="23">F208</f>
        <v>2</v>
      </c>
      <c r="P208" s="25">
        <f t="shared" ref="P208:P222" si="24">G208</f>
        <v>1122</v>
      </c>
    </row>
    <row r="209" spans="1:16" s="26" customFormat="1" ht="39.6" x14ac:dyDescent="0.25">
      <c r="A209" s="70">
        <v>152</v>
      </c>
      <c r="B209" s="88">
        <v>7.0000000000000007E-2</v>
      </c>
      <c r="C209" s="72" t="s">
        <v>549</v>
      </c>
      <c r="D209" s="73" t="s">
        <v>308</v>
      </c>
      <c r="E209" s="74">
        <v>106</v>
      </c>
      <c r="F209" s="75">
        <v>50</v>
      </c>
      <c r="G209" s="74">
        <v>5300</v>
      </c>
      <c r="H209" s="76"/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 t="e">
        <f>#REF!</f>
        <v>#REF!</v>
      </c>
      <c r="O209" s="25">
        <f t="shared" si="23"/>
        <v>50</v>
      </c>
      <c r="P209" s="25">
        <f t="shared" si="24"/>
        <v>5300</v>
      </c>
    </row>
    <row r="210" spans="1:16" s="26" customFormat="1" ht="66" x14ac:dyDescent="0.25">
      <c r="A210" s="70">
        <v>153</v>
      </c>
      <c r="B210" s="71"/>
      <c r="C210" s="72" t="s">
        <v>550</v>
      </c>
      <c r="D210" s="73" t="s">
        <v>305</v>
      </c>
      <c r="E210" s="74">
        <v>154</v>
      </c>
      <c r="F210" s="75">
        <v>139</v>
      </c>
      <c r="G210" s="74">
        <v>21406</v>
      </c>
      <c r="H210" s="76"/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 t="e">
        <f>#REF!</f>
        <v>#REF!</v>
      </c>
      <c r="O210" s="25">
        <f t="shared" si="23"/>
        <v>139</v>
      </c>
      <c r="P210" s="25">
        <f t="shared" si="24"/>
        <v>21406</v>
      </c>
    </row>
    <row r="211" spans="1:16" s="26" customFormat="1" ht="39.6" x14ac:dyDescent="0.25">
      <c r="A211" s="70">
        <v>154</v>
      </c>
      <c r="B211" s="88">
        <v>7.0000000000000007E-2</v>
      </c>
      <c r="C211" s="72" t="s">
        <v>551</v>
      </c>
      <c r="D211" s="73" t="s">
        <v>360</v>
      </c>
      <c r="E211" s="74">
        <v>2400</v>
      </c>
      <c r="F211" s="75">
        <v>437.70000000000005</v>
      </c>
      <c r="G211" s="74">
        <v>1050480</v>
      </c>
      <c r="H211" s="76"/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 t="e">
        <f>#REF!</f>
        <v>#REF!</v>
      </c>
      <c r="O211" s="25">
        <f t="shared" si="23"/>
        <v>437.70000000000005</v>
      </c>
      <c r="P211" s="25">
        <f t="shared" si="24"/>
        <v>1050480</v>
      </c>
    </row>
    <row r="212" spans="1:16" s="26" customFormat="1" ht="13.2" x14ac:dyDescent="0.25">
      <c r="A212" s="70">
        <v>155</v>
      </c>
      <c r="B212" s="71"/>
      <c r="C212" s="72" t="s">
        <v>552</v>
      </c>
      <c r="D212" s="73" t="s">
        <v>308</v>
      </c>
      <c r="E212" s="74" t="s">
        <v>553</v>
      </c>
      <c r="F212" s="75">
        <v>200</v>
      </c>
      <c r="G212" s="74">
        <v>496</v>
      </c>
      <c r="H212" s="76"/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 t="e">
        <f>#REF!</f>
        <v>#REF!</v>
      </c>
      <c r="O212" s="25">
        <f t="shared" si="23"/>
        <v>200</v>
      </c>
      <c r="P212" s="25">
        <f t="shared" si="24"/>
        <v>496</v>
      </c>
    </row>
    <row r="213" spans="1:16" s="26" customFormat="1" ht="26.4" x14ac:dyDescent="0.25">
      <c r="A213" s="70">
        <v>156</v>
      </c>
      <c r="B213" s="88">
        <v>0</v>
      </c>
      <c r="C213" s="72" t="s">
        <v>554</v>
      </c>
      <c r="D213" s="73" t="s">
        <v>318</v>
      </c>
      <c r="E213" s="74">
        <v>174</v>
      </c>
      <c r="F213" s="75">
        <v>9</v>
      </c>
      <c r="G213" s="74">
        <v>1566</v>
      </c>
      <c r="H213" s="76"/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 t="e">
        <f>#REF!</f>
        <v>#REF!</v>
      </c>
      <c r="O213" s="25">
        <f t="shared" si="23"/>
        <v>9</v>
      </c>
      <c r="P213" s="25">
        <f t="shared" si="24"/>
        <v>1566</v>
      </c>
    </row>
    <row r="214" spans="1:16" s="26" customFormat="1" ht="26.4" x14ac:dyDescent="0.25">
      <c r="A214" s="70">
        <v>157</v>
      </c>
      <c r="B214" s="88">
        <v>0</v>
      </c>
      <c r="C214" s="72" t="s">
        <v>555</v>
      </c>
      <c r="D214" s="73" t="s">
        <v>318</v>
      </c>
      <c r="E214" s="74">
        <v>174</v>
      </c>
      <c r="F214" s="75">
        <v>7</v>
      </c>
      <c r="G214" s="74">
        <v>1218</v>
      </c>
      <c r="H214" s="76"/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 t="e">
        <f>#REF!</f>
        <v>#REF!</v>
      </c>
      <c r="O214" s="25">
        <f t="shared" si="23"/>
        <v>7</v>
      </c>
      <c r="P214" s="25">
        <f t="shared" si="24"/>
        <v>1218</v>
      </c>
    </row>
    <row r="215" spans="1:16" s="26" customFormat="1" ht="26.4" x14ac:dyDescent="0.25">
      <c r="A215" s="70">
        <v>158</v>
      </c>
      <c r="B215" s="88">
        <v>0</v>
      </c>
      <c r="C215" s="72" t="s">
        <v>556</v>
      </c>
      <c r="D215" s="73" t="s">
        <v>318</v>
      </c>
      <c r="E215" s="74">
        <v>174</v>
      </c>
      <c r="F215" s="75">
        <v>2</v>
      </c>
      <c r="G215" s="74">
        <v>348</v>
      </c>
      <c r="H215" s="76"/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 t="e">
        <f>#REF!</f>
        <v>#REF!</v>
      </c>
      <c r="O215" s="25">
        <f t="shared" si="23"/>
        <v>2</v>
      </c>
      <c r="P215" s="25">
        <f t="shared" si="24"/>
        <v>348</v>
      </c>
    </row>
    <row r="216" spans="1:16" s="26" customFormat="1" ht="39.6" x14ac:dyDescent="0.25">
      <c r="A216" s="70">
        <v>159</v>
      </c>
      <c r="B216" s="88">
        <v>0</v>
      </c>
      <c r="C216" s="72" t="s">
        <v>557</v>
      </c>
      <c r="D216" s="73" t="s">
        <v>321</v>
      </c>
      <c r="E216" s="74">
        <v>350</v>
      </c>
      <c r="F216" s="75">
        <v>15</v>
      </c>
      <c r="G216" s="74">
        <v>5250</v>
      </c>
      <c r="H216" s="76"/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 t="e">
        <f>#REF!</f>
        <v>#REF!</v>
      </c>
      <c r="O216" s="25">
        <f t="shared" si="23"/>
        <v>15</v>
      </c>
      <c r="P216" s="25">
        <f t="shared" si="24"/>
        <v>5250</v>
      </c>
    </row>
    <row r="217" spans="1:16" s="26" customFormat="1" ht="39.6" x14ac:dyDescent="0.25">
      <c r="A217" s="70">
        <v>160</v>
      </c>
      <c r="B217" s="88">
        <v>0</v>
      </c>
      <c r="C217" s="72" t="s">
        <v>558</v>
      </c>
      <c r="D217" s="73" t="s">
        <v>321</v>
      </c>
      <c r="E217" s="74">
        <v>350</v>
      </c>
      <c r="F217" s="75">
        <v>15</v>
      </c>
      <c r="G217" s="74">
        <v>5250</v>
      </c>
      <c r="H217" s="76"/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 t="e">
        <f>#REF!</f>
        <v>#REF!</v>
      </c>
      <c r="O217" s="25">
        <f t="shared" si="23"/>
        <v>15</v>
      </c>
      <c r="P217" s="25">
        <f t="shared" si="24"/>
        <v>5250</v>
      </c>
    </row>
    <row r="218" spans="1:16" s="26" customFormat="1" ht="39.6" x14ac:dyDescent="0.25">
      <c r="A218" s="70">
        <v>161</v>
      </c>
      <c r="B218" s="88">
        <v>7.0000000000000007E-2</v>
      </c>
      <c r="C218" s="72" t="s">
        <v>559</v>
      </c>
      <c r="D218" s="73" t="s">
        <v>314</v>
      </c>
      <c r="E218" s="74">
        <v>621</v>
      </c>
      <c r="F218" s="75">
        <v>18</v>
      </c>
      <c r="G218" s="74">
        <v>11178</v>
      </c>
      <c r="H218" s="76"/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 t="e">
        <f>#REF!</f>
        <v>#REF!</v>
      </c>
      <c r="O218" s="25">
        <f t="shared" si="23"/>
        <v>18</v>
      </c>
      <c r="P218" s="25">
        <f t="shared" si="24"/>
        <v>11178</v>
      </c>
    </row>
    <row r="219" spans="1:16" s="26" customFormat="1" ht="26.4" x14ac:dyDescent="0.25">
      <c r="A219" s="70">
        <v>162</v>
      </c>
      <c r="B219" s="71"/>
      <c r="C219" s="72" t="s">
        <v>560</v>
      </c>
      <c r="D219" s="73" t="s">
        <v>305</v>
      </c>
      <c r="E219" s="74" t="s">
        <v>561</v>
      </c>
      <c r="F219" s="75">
        <v>2</v>
      </c>
      <c r="G219" s="74">
        <v>350.56</v>
      </c>
      <c r="H219" s="76"/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 t="e">
        <f>#REF!</f>
        <v>#REF!</v>
      </c>
      <c r="O219" s="25">
        <f t="shared" si="23"/>
        <v>2</v>
      </c>
      <c r="P219" s="25">
        <f t="shared" si="24"/>
        <v>350.56</v>
      </c>
    </row>
    <row r="220" spans="1:16" s="26" customFormat="1" ht="26.4" x14ac:dyDescent="0.25">
      <c r="A220" s="70">
        <v>163</v>
      </c>
      <c r="B220" s="88">
        <v>7.0000000000000007E-2</v>
      </c>
      <c r="C220" s="72" t="s">
        <v>562</v>
      </c>
      <c r="D220" s="73" t="s">
        <v>316</v>
      </c>
      <c r="E220" s="74">
        <v>25</v>
      </c>
      <c r="F220" s="75">
        <v>581</v>
      </c>
      <c r="G220" s="74">
        <v>14525</v>
      </c>
      <c r="H220" s="76"/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 t="e">
        <f>#REF!</f>
        <v>#REF!</v>
      </c>
      <c r="O220" s="25">
        <f t="shared" si="23"/>
        <v>581</v>
      </c>
      <c r="P220" s="25">
        <f t="shared" si="24"/>
        <v>14525</v>
      </c>
    </row>
    <row r="221" spans="1:16" s="26" customFormat="1" ht="39.6" x14ac:dyDescent="0.25">
      <c r="A221" s="70">
        <v>164</v>
      </c>
      <c r="B221" s="88">
        <v>7.0000000000000007E-2</v>
      </c>
      <c r="C221" s="72" t="s">
        <v>563</v>
      </c>
      <c r="D221" s="73" t="s">
        <v>321</v>
      </c>
      <c r="E221" s="74" t="s">
        <v>564</v>
      </c>
      <c r="F221" s="75">
        <v>7</v>
      </c>
      <c r="G221" s="74">
        <v>7686.9100000000008</v>
      </c>
      <c r="H221" s="76"/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 t="e">
        <f>#REF!</f>
        <v>#REF!</v>
      </c>
      <c r="O221" s="25">
        <f t="shared" si="23"/>
        <v>7</v>
      </c>
      <c r="P221" s="25">
        <f t="shared" si="24"/>
        <v>7686.9100000000008</v>
      </c>
    </row>
    <row r="222" spans="1:16" s="26" customFormat="1" ht="39.6" x14ac:dyDescent="0.25">
      <c r="A222" s="70">
        <v>165</v>
      </c>
      <c r="B222" s="88">
        <v>0</v>
      </c>
      <c r="C222" s="72" t="s">
        <v>565</v>
      </c>
      <c r="D222" s="73" t="s">
        <v>314</v>
      </c>
      <c r="E222" s="74" t="s">
        <v>566</v>
      </c>
      <c r="F222" s="75">
        <v>114</v>
      </c>
      <c r="G222" s="74">
        <v>3780.2400000000002</v>
      </c>
      <c r="H222" s="76"/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 t="e">
        <f>#REF!</f>
        <v>#REF!</v>
      </c>
      <c r="O222" s="25">
        <f t="shared" si="23"/>
        <v>114</v>
      </c>
      <c r="P222" s="25">
        <f t="shared" si="24"/>
        <v>3780.2400000000002</v>
      </c>
    </row>
    <row r="223" spans="1:16" s="17" customFormat="1" ht="13.5" customHeight="1" thickBot="1" x14ac:dyDescent="0.3"/>
    <row r="224" spans="1:16" s="17" customFormat="1" ht="26.25" customHeight="1" x14ac:dyDescent="0.25">
      <c r="A224" s="95" t="s">
        <v>139</v>
      </c>
      <c r="B224" s="89" t="s">
        <v>140</v>
      </c>
      <c r="C224" s="89" t="s">
        <v>32</v>
      </c>
      <c r="D224" s="100" t="s">
        <v>141</v>
      </c>
      <c r="E224" s="89" t="s">
        <v>142</v>
      </c>
      <c r="F224" s="89" t="s">
        <v>293</v>
      </c>
      <c r="G224" s="89"/>
      <c r="H224" s="90" t="s">
        <v>146</v>
      </c>
    </row>
    <row r="225" spans="1:16" s="17" customFormat="1" ht="12.75" customHeight="1" x14ac:dyDescent="0.25">
      <c r="A225" s="96"/>
      <c r="B225" s="98"/>
      <c r="C225" s="98"/>
      <c r="D225" s="101"/>
      <c r="E225" s="98"/>
      <c r="F225" s="93" t="s">
        <v>147</v>
      </c>
      <c r="G225" s="93" t="s">
        <v>148</v>
      </c>
      <c r="H225" s="91"/>
    </row>
    <row r="226" spans="1:16" s="17" customFormat="1" ht="13.5" customHeight="1" thickBot="1" x14ac:dyDescent="0.3">
      <c r="A226" s="97"/>
      <c r="B226" s="99"/>
      <c r="C226" s="99"/>
      <c r="D226" s="102"/>
      <c r="E226" s="99"/>
      <c r="F226" s="94"/>
      <c r="G226" s="94"/>
      <c r="H226" s="92"/>
    </row>
    <row r="227" spans="1:16" s="26" customFormat="1" ht="39.6" x14ac:dyDescent="0.25">
      <c r="A227" s="70">
        <v>166</v>
      </c>
      <c r="B227" s="88">
        <v>7.0000000000000007E-2</v>
      </c>
      <c r="C227" s="72" t="s">
        <v>565</v>
      </c>
      <c r="D227" s="73" t="s">
        <v>314</v>
      </c>
      <c r="E227" s="74">
        <v>33</v>
      </c>
      <c r="F227" s="75">
        <v>500</v>
      </c>
      <c r="G227" s="74">
        <v>16500</v>
      </c>
      <c r="H227" s="76"/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 t="e">
        <f>#REF!</f>
        <v>#REF!</v>
      </c>
      <c r="O227" s="25">
        <f t="shared" ref="O227:O239" si="25">F227</f>
        <v>500</v>
      </c>
      <c r="P227" s="25">
        <f t="shared" ref="P227:P239" si="26">G227</f>
        <v>16500</v>
      </c>
    </row>
    <row r="228" spans="1:16" s="26" customFormat="1" ht="39.6" x14ac:dyDescent="0.25">
      <c r="A228" s="70">
        <v>167</v>
      </c>
      <c r="B228" s="88">
        <v>7.0000000000000007E-2</v>
      </c>
      <c r="C228" s="72" t="s">
        <v>567</v>
      </c>
      <c r="D228" s="73" t="s">
        <v>311</v>
      </c>
      <c r="E228" s="74" t="s">
        <v>568</v>
      </c>
      <c r="F228" s="75">
        <v>124</v>
      </c>
      <c r="G228" s="74">
        <v>8568.4</v>
      </c>
      <c r="H228" s="76"/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 t="e">
        <f>#REF!</f>
        <v>#REF!</v>
      </c>
      <c r="O228" s="25">
        <f t="shared" si="25"/>
        <v>124</v>
      </c>
      <c r="P228" s="25">
        <f t="shared" si="26"/>
        <v>8568.4</v>
      </c>
    </row>
    <row r="229" spans="1:16" s="26" customFormat="1" ht="13.2" x14ac:dyDescent="0.25">
      <c r="A229" s="70">
        <v>168</v>
      </c>
      <c r="B229" s="71"/>
      <c r="C229" s="72" t="s">
        <v>569</v>
      </c>
      <c r="D229" s="73" t="s">
        <v>308</v>
      </c>
      <c r="E229" s="74" t="s">
        <v>570</v>
      </c>
      <c r="F229" s="75">
        <v>24</v>
      </c>
      <c r="G229" s="74">
        <v>3389.76</v>
      </c>
      <c r="H229" s="76"/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 t="e">
        <f>#REF!</f>
        <v>#REF!</v>
      </c>
      <c r="O229" s="25">
        <f t="shared" si="25"/>
        <v>24</v>
      </c>
      <c r="P229" s="25">
        <f t="shared" si="26"/>
        <v>3389.76</v>
      </c>
    </row>
    <row r="230" spans="1:16" s="26" customFormat="1" ht="52.8" x14ac:dyDescent="0.25">
      <c r="A230" s="70">
        <v>169</v>
      </c>
      <c r="B230" s="71"/>
      <c r="C230" s="72" t="s">
        <v>571</v>
      </c>
      <c r="D230" s="73" t="s">
        <v>308</v>
      </c>
      <c r="E230" s="74" t="s">
        <v>572</v>
      </c>
      <c r="F230" s="75">
        <v>20</v>
      </c>
      <c r="G230" s="74">
        <v>10325.880000000001</v>
      </c>
      <c r="H230" s="76"/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 t="e">
        <f>#REF!</f>
        <v>#REF!</v>
      </c>
      <c r="O230" s="25">
        <f t="shared" si="25"/>
        <v>20</v>
      </c>
      <c r="P230" s="25">
        <f t="shared" si="26"/>
        <v>10325.880000000001</v>
      </c>
    </row>
    <row r="231" spans="1:16" s="26" customFormat="1" ht="52.8" x14ac:dyDescent="0.25">
      <c r="A231" s="70">
        <v>170</v>
      </c>
      <c r="B231" s="71"/>
      <c r="C231" s="72" t="s">
        <v>573</v>
      </c>
      <c r="D231" s="73" t="s">
        <v>308</v>
      </c>
      <c r="E231" s="74" t="s">
        <v>574</v>
      </c>
      <c r="F231" s="75">
        <v>12</v>
      </c>
      <c r="G231" s="74">
        <v>6217.2000000000007</v>
      </c>
      <c r="H231" s="76"/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 t="e">
        <f>#REF!</f>
        <v>#REF!</v>
      </c>
      <c r="O231" s="25">
        <f t="shared" si="25"/>
        <v>12</v>
      </c>
      <c r="P231" s="25">
        <f t="shared" si="26"/>
        <v>6217.2000000000007</v>
      </c>
    </row>
    <row r="232" spans="1:16" s="26" customFormat="1" ht="52.8" x14ac:dyDescent="0.25">
      <c r="A232" s="70">
        <v>171</v>
      </c>
      <c r="B232" s="71"/>
      <c r="C232" s="72" t="s">
        <v>575</v>
      </c>
      <c r="D232" s="73" t="s">
        <v>308</v>
      </c>
      <c r="E232" s="74" t="s">
        <v>576</v>
      </c>
      <c r="F232" s="75">
        <v>20</v>
      </c>
      <c r="G232" s="74">
        <v>10361.76</v>
      </c>
      <c r="H232" s="76"/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 t="e">
        <f>#REF!</f>
        <v>#REF!</v>
      </c>
      <c r="O232" s="25">
        <f t="shared" si="25"/>
        <v>20</v>
      </c>
      <c r="P232" s="25">
        <f t="shared" si="26"/>
        <v>10361.76</v>
      </c>
    </row>
    <row r="233" spans="1:16" s="26" customFormat="1" ht="39.6" x14ac:dyDescent="0.25">
      <c r="A233" s="70">
        <v>172</v>
      </c>
      <c r="B233" s="71"/>
      <c r="C233" s="72" t="s">
        <v>577</v>
      </c>
      <c r="D233" s="73" t="s">
        <v>308</v>
      </c>
      <c r="E233" s="74" t="s">
        <v>578</v>
      </c>
      <c r="F233" s="75">
        <v>10</v>
      </c>
      <c r="G233" s="74">
        <v>6186.9000000000005</v>
      </c>
      <c r="H233" s="76"/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 t="e">
        <f>#REF!</f>
        <v>#REF!</v>
      </c>
      <c r="O233" s="25">
        <f t="shared" si="25"/>
        <v>10</v>
      </c>
      <c r="P233" s="25">
        <f t="shared" si="26"/>
        <v>6186.9000000000005</v>
      </c>
    </row>
    <row r="234" spans="1:16" s="26" customFormat="1" ht="39.6" x14ac:dyDescent="0.25">
      <c r="A234" s="70">
        <v>173</v>
      </c>
      <c r="B234" s="71"/>
      <c r="C234" s="72" t="s">
        <v>579</v>
      </c>
      <c r="D234" s="73" t="s">
        <v>308</v>
      </c>
      <c r="E234" s="74" t="s">
        <v>580</v>
      </c>
      <c r="F234" s="75">
        <v>8</v>
      </c>
      <c r="G234" s="74">
        <v>5876.63</v>
      </c>
      <c r="H234" s="76"/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 t="e">
        <f>#REF!</f>
        <v>#REF!</v>
      </c>
      <c r="O234" s="25">
        <f t="shared" si="25"/>
        <v>8</v>
      </c>
      <c r="P234" s="25">
        <f t="shared" si="26"/>
        <v>5876.63</v>
      </c>
    </row>
    <row r="235" spans="1:16" s="26" customFormat="1" ht="39.6" x14ac:dyDescent="0.25">
      <c r="A235" s="70">
        <v>174</v>
      </c>
      <c r="B235" s="71"/>
      <c r="C235" s="72" t="s">
        <v>581</v>
      </c>
      <c r="D235" s="73" t="s">
        <v>308</v>
      </c>
      <c r="E235" s="74" t="s">
        <v>580</v>
      </c>
      <c r="F235" s="75">
        <v>8</v>
      </c>
      <c r="G235" s="74">
        <v>5876.63</v>
      </c>
      <c r="H235" s="76"/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 t="e">
        <f>#REF!</f>
        <v>#REF!</v>
      </c>
      <c r="O235" s="25">
        <f t="shared" si="25"/>
        <v>8</v>
      </c>
      <c r="P235" s="25">
        <f t="shared" si="26"/>
        <v>5876.63</v>
      </c>
    </row>
    <row r="236" spans="1:16" s="26" customFormat="1" ht="39.6" x14ac:dyDescent="0.25">
      <c r="A236" s="70">
        <v>175</v>
      </c>
      <c r="B236" s="88">
        <v>7.0000000000000007E-2</v>
      </c>
      <c r="C236" s="72" t="s">
        <v>582</v>
      </c>
      <c r="D236" s="73" t="s">
        <v>305</v>
      </c>
      <c r="E236" s="74" t="s">
        <v>583</v>
      </c>
      <c r="F236" s="75">
        <v>132</v>
      </c>
      <c r="G236" s="74">
        <v>11180.4</v>
      </c>
      <c r="H236" s="76"/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 t="e">
        <f>#REF!</f>
        <v>#REF!</v>
      </c>
      <c r="O236" s="25">
        <f t="shared" si="25"/>
        <v>132</v>
      </c>
      <c r="P236" s="25">
        <f t="shared" si="26"/>
        <v>11180.4</v>
      </c>
    </row>
    <row r="237" spans="1:16" s="26" customFormat="1" ht="39.6" x14ac:dyDescent="0.25">
      <c r="A237" s="70">
        <v>176</v>
      </c>
      <c r="B237" s="88">
        <v>7.0000000000000007E-2</v>
      </c>
      <c r="C237" s="72" t="s">
        <v>584</v>
      </c>
      <c r="D237" s="73" t="s">
        <v>345</v>
      </c>
      <c r="E237" s="74" t="s">
        <v>585</v>
      </c>
      <c r="F237" s="75">
        <v>550</v>
      </c>
      <c r="G237" s="74">
        <v>135355</v>
      </c>
      <c r="H237" s="76"/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 t="e">
        <f>#REF!</f>
        <v>#REF!</v>
      </c>
      <c r="O237" s="25">
        <f t="shared" si="25"/>
        <v>550</v>
      </c>
      <c r="P237" s="25">
        <f t="shared" si="26"/>
        <v>135355</v>
      </c>
    </row>
    <row r="238" spans="1:16" s="26" customFormat="1" ht="39.6" x14ac:dyDescent="0.25">
      <c r="A238" s="70">
        <v>177</v>
      </c>
      <c r="B238" s="71"/>
      <c r="C238" s="72" t="s">
        <v>586</v>
      </c>
      <c r="D238" s="73" t="s">
        <v>305</v>
      </c>
      <c r="E238" s="74">
        <v>357</v>
      </c>
      <c r="F238" s="75">
        <v>38</v>
      </c>
      <c r="G238" s="74">
        <v>13566</v>
      </c>
      <c r="H238" s="76"/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 t="e">
        <f>#REF!</f>
        <v>#REF!</v>
      </c>
      <c r="O238" s="25">
        <f t="shared" si="25"/>
        <v>38</v>
      </c>
      <c r="P238" s="25">
        <f t="shared" si="26"/>
        <v>13566</v>
      </c>
    </row>
    <row r="239" spans="1:16" s="26" customFormat="1" ht="39.6" x14ac:dyDescent="0.25">
      <c r="A239" s="70">
        <v>178</v>
      </c>
      <c r="B239" s="71"/>
      <c r="C239" s="72" t="s">
        <v>587</v>
      </c>
      <c r="D239" s="73" t="s">
        <v>360</v>
      </c>
      <c r="E239" s="74" t="s">
        <v>588</v>
      </c>
      <c r="F239" s="75">
        <v>13</v>
      </c>
      <c r="G239" s="74">
        <v>514.80000000000007</v>
      </c>
      <c r="H239" s="76"/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 t="e">
        <f>#REF!</f>
        <v>#REF!</v>
      </c>
      <c r="O239" s="25">
        <f t="shared" si="25"/>
        <v>13</v>
      </c>
      <c r="P239" s="25">
        <f t="shared" si="26"/>
        <v>514.80000000000007</v>
      </c>
    </row>
    <row r="240" spans="1:16" s="17" customFormat="1" ht="13.5" customHeight="1" thickBot="1" x14ac:dyDescent="0.3"/>
    <row r="241" spans="1:16" s="17" customFormat="1" ht="26.25" customHeight="1" x14ac:dyDescent="0.25">
      <c r="A241" s="95" t="s">
        <v>139</v>
      </c>
      <c r="B241" s="89" t="s">
        <v>140</v>
      </c>
      <c r="C241" s="89" t="s">
        <v>32</v>
      </c>
      <c r="D241" s="100" t="s">
        <v>141</v>
      </c>
      <c r="E241" s="89" t="s">
        <v>142</v>
      </c>
      <c r="F241" s="89" t="s">
        <v>293</v>
      </c>
      <c r="G241" s="89"/>
      <c r="H241" s="90" t="s">
        <v>146</v>
      </c>
    </row>
    <row r="242" spans="1:16" s="17" customFormat="1" ht="12.75" customHeight="1" x14ac:dyDescent="0.25">
      <c r="A242" s="96"/>
      <c r="B242" s="98"/>
      <c r="C242" s="98"/>
      <c r="D242" s="101"/>
      <c r="E242" s="98"/>
      <c r="F242" s="93" t="s">
        <v>147</v>
      </c>
      <c r="G242" s="93" t="s">
        <v>148</v>
      </c>
      <c r="H242" s="91"/>
    </row>
    <row r="243" spans="1:16" s="17" customFormat="1" ht="13.5" customHeight="1" thickBot="1" x14ac:dyDescent="0.3">
      <c r="A243" s="97"/>
      <c r="B243" s="99"/>
      <c r="C243" s="99"/>
      <c r="D243" s="102"/>
      <c r="E243" s="99"/>
      <c r="F243" s="94"/>
      <c r="G243" s="94"/>
      <c r="H243" s="92"/>
    </row>
    <row r="244" spans="1:16" s="26" customFormat="1" ht="39.6" x14ac:dyDescent="0.25">
      <c r="A244" s="70">
        <v>179</v>
      </c>
      <c r="B244" s="88">
        <v>7.0000000000000007E-2</v>
      </c>
      <c r="C244" s="72" t="s">
        <v>589</v>
      </c>
      <c r="D244" s="73" t="s">
        <v>321</v>
      </c>
      <c r="E244" s="74" t="s">
        <v>590</v>
      </c>
      <c r="F244" s="75">
        <v>963</v>
      </c>
      <c r="G244" s="74">
        <v>48891.51</v>
      </c>
      <c r="H244" s="76"/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 t="e">
        <f>#REF!</f>
        <v>#REF!</v>
      </c>
      <c r="O244" s="25">
        <f t="shared" ref="O244:O254" si="27">F244</f>
        <v>963</v>
      </c>
      <c r="P244" s="25">
        <f t="shared" ref="P244:P254" si="28">G244</f>
        <v>48891.51</v>
      </c>
    </row>
    <row r="245" spans="1:16" s="26" customFormat="1" ht="39.6" x14ac:dyDescent="0.25">
      <c r="A245" s="70">
        <v>180</v>
      </c>
      <c r="B245" s="88">
        <v>7.0000000000000007E-2</v>
      </c>
      <c r="C245" s="72" t="s">
        <v>591</v>
      </c>
      <c r="D245" s="73" t="s">
        <v>345</v>
      </c>
      <c r="E245" s="74">
        <v>21</v>
      </c>
      <c r="F245" s="75">
        <v>2244</v>
      </c>
      <c r="G245" s="74">
        <v>47124</v>
      </c>
      <c r="H245" s="76"/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 t="e">
        <f>#REF!</f>
        <v>#REF!</v>
      </c>
      <c r="O245" s="25">
        <f t="shared" si="27"/>
        <v>2244</v>
      </c>
      <c r="P245" s="25">
        <f t="shared" si="28"/>
        <v>47124</v>
      </c>
    </row>
    <row r="246" spans="1:16" s="26" customFormat="1" ht="66" x14ac:dyDescent="0.25">
      <c r="A246" s="70">
        <v>181</v>
      </c>
      <c r="B246" s="88">
        <v>7.0000000000000007E-2</v>
      </c>
      <c r="C246" s="72" t="s">
        <v>592</v>
      </c>
      <c r="D246" s="73" t="s">
        <v>305</v>
      </c>
      <c r="E246" s="74" t="s">
        <v>593</v>
      </c>
      <c r="F246" s="75">
        <v>35</v>
      </c>
      <c r="G246" s="74">
        <v>70043.400000000009</v>
      </c>
      <c r="H246" s="76"/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 t="e">
        <f>#REF!</f>
        <v>#REF!</v>
      </c>
      <c r="O246" s="25">
        <f t="shared" si="27"/>
        <v>35</v>
      </c>
      <c r="P246" s="25">
        <f t="shared" si="28"/>
        <v>70043.400000000009</v>
      </c>
    </row>
    <row r="247" spans="1:16" s="26" customFormat="1" ht="26.4" x14ac:dyDescent="0.25">
      <c r="A247" s="70">
        <v>182</v>
      </c>
      <c r="B247" s="88">
        <v>7.0000000000000007E-2</v>
      </c>
      <c r="C247" s="72" t="s">
        <v>594</v>
      </c>
      <c r="D247" s="73" t="s">
        <v>595</v>
      </c>
      <c r="E247" s="74" t="s">
        <v>596</v>
      </c>
      <c r="F247" s="75">
        <v>2485</v>
      </c>
      <c r="G247" s="74">
        <v>244524</v>
      </c>
      <c r="H247" s="76"/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 t="e">
        <f>#REF!</f>
        <v>#REF!</v>
      </c>
      <c r="O247" s="25">
        <f t="shared" si="27"/>
        <v>2485</v>
      </c>
      <c r="P247" s="25">
        <f t="shared" si="28"/>
        <v>244524</v>
      </c>
    </row>
    <row r="248" spans="1:16" s="26" customFormat="1" ht="39.6" x14ac:dyDescent="0.25">
      <c r="A248" s="70">
        <v>183</v>
      </c>
      <c r="B248" s="88">
        <v>7.0000000000000007E-2</v>
      </c>
      <c r="C248" s="72" t="s">
        <v>597</v>
      </c>
      <c r="D248" s="73" t="s">
        <v>360</v>
      </c>
      <c r="E248" s="74" t="s">
        <v>598</v>
      </c>
      <c r="F248" s="75">
        <v>500</v>
      </c>
      <c r="G248" s="74">
        <v>350051.4</v>
      </c>
      <c r="H248" s="76"/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 t="e">
        <f>#REF!</f>
        <v>#REF!</v>
      </c>
      <c r="O248" s="25">
        <f t="shared" si="27"/>
        <v>500</v>
      </c>
      <c r="P248" s="25">
        <f t="shared" si="28"/>
        <v>350051.4</v>
      </c>
    </row>
    <row r="249" spans="1:16" s="26" customFormat="1" ht="39.6" x14ac:dyDescent="0.25">
      <c r="A249" s="70">
        <v>184</v>
      </c>
      <c r="B249" s="88">
        <v>7.0000000000000007E-2</v>
      </c>
      <c r="C249" s="72" t="s">
        <v>599</v>
      </c>
      <c r="D249" s="73" t="s">
        <v>360</v>
      </c>
      <c r="E249" s="74" t="s">
        <v>600</v>
      </c>
      <c r="F249" s="75">
        <v>396</v>
      </c>
      <c r="G249" s="74">
        <v>35560.800000000003</v>
      </c>
      <c r="H249" s="76"/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 t="e">
        <f>#REF!</f>
        <v>#REF!</v>
      </c>
      <c r="O249" s="25">
        <f t="shared" si="27"/>
        <v>396</v>
      </c>
      <c r="P249" s="25">
        <f t="shared" si="28"/>
        <v>35560.800000000003</v>
      </c>
    </row>
    <row r="250" spans="1:16" s="26" customFormat="1" ht="39.6" x14ac:dyDescent="0.25">
      <c r="A250" s="70">
        <v>185</v>
      </c>
      <c r="B250" s="71"/>
      <c r="C250" s="72" t="s">
        <v>601</v>
      </c>
      <c r="D250" s="73" t="s">
        <v>308</v>
      </c>
      <c r="E250" s="74">
        <v>155</v>
      </c>
      <c r="F250" s="75">
        <v>15</v>
      </c>
      <c r="G250" s="74">
        <v>2325</v>
      </c>
      <c r="H250" s="76"/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 t="e">
        <f>#REF!</f>
        <v>#REF!</v>
      </c>
      <c r="O250" s="25">
        <f t="shared" si="27"/>
        <v>15</v>
      </c>
      <c r="P250" s="25">
        <f t="shared" si="28"/>
        <v>2325</v>
      </c>
    </row>
    <row r="251" spans="1:16" s="26" customFormat="1" ht="39.6" x14ac:dyDescent="0.25">
      <c r="A251" s="70">
        <v>186</v>
      </c>
      <c r="B251" s="71"/>
      <c r="C251" s="72" t="s">
        <v>602</v>
      </c>
      <c r="D251" s="73" t="s">
        <v>308</v>
      </c>
      <c r="E251" s="74">
        <v>155</v>
      </c>
      <c r="F251" s="75">
        <v>5</v>
      </c>
      <c r="G251" s="74">
        <v>775</v>
      </c>
      <c r="H251" s="76"/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 t="e">
        <f>#REF!</f>
        <v>#REF!</v>
      </c>
      <c r="O251" s="25">
        <f t="shared" si="27"/>
        <v>5</v>
      </c>
      <c r="P251" s="25">
        <f t="shared" si="28"/>
        <v>775</v>
      </c>
    </row>
    <row r="252" spans="1:16" s="26" customFormat="1" ht="39.6" x14ac:dyDescent="0.25">
      <c r="A252" s="70">
        <v>187</v>
      </c>
      <c r="B252" s="88">
        <v>7.0000000000000007E-2</v>
      </c>
      <c r="C252" s="72" t="s">
        <v>603</v>
      </c>
      <c r="D252" s="73" t="s">
        <v>360</v>
      </c>
      <c r="E252" s="74" t="s">
        <v>604</v>
      </c>
      <c r="F252" s="75">
        <v>183</v>
      </c>
      <c r="G252" s="74">
        <v>12412.890000000001</v>
      </c>
      <c r="H252" s="76"/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 t="e">
        <f>#REF!</f>
        <v>#REF!</v>
      </c>
      <c r="O252" s="25">
        <f t="shared" si="27"/>
        <v>183</v>
      </c>
      <c r="P252" s="25">
        <f t="shared" si="28"/>
        <v>12412.890000000001</v>
      </c>
    </row>
    <row r="253" spans="1:16" s="26" customFormat="1" ht="26.4" x14ac:dyDescent="0.25">
      <c r="A253" s="70">
        <v>188</v>
      </c>
      <c r="B253" s="88">
        <v>7.0000000000000007E-2</v>
      </c>
      <c r="C253" s="72" t="s">
        <v>605</v>
      </c>
      <c r="D253" s="73" t="s">
        <v>360</v>
      </c>
      <c r="E253" s="74" t="s">
        <v>606</v>
      </c>
      <c r="F253" s="75">
        <v>50</v>
      </c>
      <c r="G253" s="74">
        <v>1408</v>
      </c>
      <c r="H253" s="76"/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 t="e">
        <f>#REF!</f>
        <v>#REF!</v>
      </c>
      <c r="O253" s="25">
        <f t="shared" si="27"/>
        <v>50</v>
      </c>
      <c r="P253" s="25">
        <f t="shared" si="28"/>
        <v>1408</v>
      </c>
    </row>
    <row r="254" spans="1:16" s="26" customFormat="1" ht="118.8" x14ac:dyDescent="0.25">
      <c r="A254" s="70">
        <v>189</v>
      </c>
      <c r="B254" s="88">
        <v>0</v>
      </c>
      <c r="C254" s="72" t="s">
        <v>607</v>
      </c>
      <c r="D254" s="73" t="s">
        <v>363</v>
      </c>
      <c r="E254" s="74">
        <v>35</v>
      </c>
      <c r="F254" s="75">
        <v>1000</v>
      </c>
      <c r="G254" s="74">
        <v>35000</v>
      </c>
      <c r="H254" s="76"/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 t="e">
        <f>#REF!</f>
        <v>#REF!</v>
      </c>
      <c r="O254" s="25">
        <f t="shared" si="27"/>
        <v>1000</v>
      </c>
      <c r="P254" s="25">
        <f t="shared" si="28"/>
        <v>35000</v>
      </c>
    </row>
    <row r="255" spans="1:16" s="17" customFormat="1" ht="13.5" customHeight="1" thickBot="1" x14ac:dyDescent="0.3"/>
    <row r="256" spans="1:16" s="17" customFormat="1" ht="26.25" customHeight="1" x14ac:dyDescent="0.25">
      <c r="A256" s="95" t="s">
        <v>139</v>
      </c>
      <c r="B256" s="89" t="s">
        <v>140</v>
      </c>
      <c r="C256" s="89" t="s">
        <v>32</v>
      </c>
      <c r="D256" s="100" t="s">
        <v>141</v>
      </c>
      <c r="E256" s="89" t="s">
        <v>142</v>
      </c>
      <c r="F256" s="89" t="s">
        <v>293</v>
      </c>
      <c r="G256" s="89"/>
      <c r="H256" s="90" t="s">
        <v>146</v>
      </c>
    </row>
    <row r="257" spans="1:16" s="17" customFormat="1" ht="12.75" customHeight="1" x14ac:dyDescent="0.25">
      <c r="A257" s="96"/>
      <c r="B257" s="98"/>
      <c r="C257" s="98"/>
      <c r="D257" s="101"/>
      <c r="E257" s="98"/>
      <c r="F257" s="93" t="s">
        <v>147</v>
      </c>
      <c r="G257" s="93" t="s">
        <v>148</v>
      </c>
      <c r="H257" s="91"/>
    </row>
    <row r="258" spans="1:16" s="17" customFormat="1" ht="13.5" customHeight="1" thickBot="1" x14ac:dyDescent="0.3">
      <c r="A258" s="97"/>
      <c r="B258" s="99"/>
      <c r="C258" s="99"/>
      <c r="D258" s="102"/>
      <c r="E258" s="99"/>
      <c r="F258" s="94"/>
      <c r="G258" s="94"/>
      <c r="H258" s="92"/>
    </row>
    <row r="259" spans="1:16" s="26" customFormat="1" ht="52.8" x14ac:dyDescent="0.25">
      <c r="A259" s="70">
        <v>190</v>
      </c>
      <c r="B259" s="88">
        <v>7.0000000000000007E-2</v>
      </c>
      <c r="C259" s="72" t="s">
        <v>608</v>
      </c>
      <c r="D259" s="73" t="s">
        <v>308</v>
      </c>
      <c r="E259" s="74" t="s">
        <v>609</v>
      </c>
      <c r="F259" s="75">
        <v>455</v>
      </c>
      <c r="G259" s="74">
        <v>498871.10000000003</v>
      </c>
      <c r="H259" s="76"/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 t="e">
        <f>#REF!</f>
        <v>#REF!</v>
      </c>
      <c r="O259" s="25">
        <f t="shared" ref="O259:O271" si="29">F259</f>
        <v>455</v>
      </c>
      <c r="P259" s="25">
        <f t="shared" ref="P259:P271" si="30">G259</f>
        <v>498871.10000000003</v>
      </c>
    </row>
    <row r="260" spans="1:16" s="26" customFormat="1" ht="39.6" x14ac:dyDescent="0.25">
      <c r="A260" s="70">
        <v>191</v>
      </c>
      <c r="B260" s="71"/>
      <c r="C260" s="72" t="s">
        <v>610</v>
      </c>
      <c r="D260" s="73" t="s">
        <v>321</v>
      </c>
      <c r="E260" s="74">
        <v>50</v>
      </c>
      <c r="F260" s="75">
        <v>16</v>
      </c>
      <c r="G260" s="74">
        <v>800</v>
      </c>
      <c r="H260" s="76"/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 t="e">
        <f>#REF!</f>
        <v>#REF!</v>
      </c>
      <c r="O260" s="25">
        <f t="shared" si="29"/>
        <v>16</v>
      </c>
      <c r="P260" s="25">
        <f t="shared" si="30"/>
        <v>800</v>
      </c>
    </row>
    <row r="261" spans="1:16" s="26" customFormat="1" ht="52.8" x14ac:dyDescent="0.25">
      <c r="A261" s="70">
        <v>192</v>
      </c>
      <c r="B261" s="71"/>
      <c r="C261" s="72" t="s">
        <v>611</v>
      </c>
      <c r="D261" s="73" t="s">
        <v>308</v>
      </c>
      <c r="E261" s="74" t="s">
        <v>612</v>
      </c>
      <c r="F261" s="75">
        <v>1000</v>
      </c>
      <c r="G261" s="74">
        <v>19.61</v>
      </c>
      <c r="H261" s="76"/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 t="e">
        <f>#REF!</f>
        <v>#REF!</v>
      </c>
      <c r="O261" s="25">
        <f t="shared" si="29"/>
        <v>1000</v>
      </c>
      <c r="P261" s="25">
        <f t="shared" si="30"/>
        <v>19.61</v>
      </c>
    </row>
    <row r="262" spans="1:16" s="26" customFormat="1" ht="26.4" x14ac:dyDescent="0.25">
      <c r="A262" s="70">
        <v>193</v>
      </c>
      <c r="B262" s="71"/>
      <c r="C262" s="72" t="s">
        <v>613</v>
      </c>
      <c r="D262" s="73" t="s">
        <v>345</v>
      </c>
      <c r="E262" s="74" t="s">
        <v>614</v>
      </c>
      <c r="F262" s="75">
        <v>7</v>
      </c>
      <c r="G262" s="74">
        <v>164.92000000000002</v>
      </c>
      <c r="H262" s="76"/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 t="e">
        <f>#REF!</f>
        <v>#REF!</v>
      </c>
      <c r="O262" s="25">
        <f t="shared" si="29"/>
        <v>7</v>
      </c>
      <c r="P262" s="25">
        <f t="shared" si="30"/>
        <v>164.92000000000002</v>
      </c>
    </row>
    <row r="263" spans="1:16" s="26" customFormat="1" ht="39.6" x14ac:dyDescent="0.25">
      <c r="A263" s="70">
        <v>194</v>
      </c>
      <c r="B263" s="88">
        <v>7.0000000000000007E-2</v>
      </c>
      <c r="C263" s="72" t="s">
        <v>615</v>
      </c>
      <c r="D263" s="73" t="s">
        <v>360</v>
      </c>
      <c r="E263" s="74" t="s">
        <v>616</v>
      </c>
      <c r="F263" s="75">
        <v>295</v>
      </c>
      <c r="G263" s="74">
        <v>32892.5</v>
      </c>
      <c r="H263" s="76"/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 t="e">
        <f>#REF!</f>
        <v>#REF!</v>
      </c>
      <c r="O263" s="25">
        <f t="shared" si="29"/>
        <v>295</v>
      </c>
      <c r="P263" s="25">
        <f t="shared" si="30"/>
        <v>32892.5</v>
      </c>
    </row>
    <row r="264" spans="1:16" s="26" customFormat="1" ht="39.6" x14ac:dyDescent="0.25">
      <c r="A264" s="70">
        <v>195</v>
      </c>
      <c r="B264" s="88">
        <v>7.0000000000000007E-2</v>
      </c>
      <c r="C264" s="72" t="s">
        <v>617</v>
      </c>
      <c r="D264" s="73" t="s">
        <v>308</v>
      </c>
      <c r="E264" s="74">
        <v>18</v>
      </c>
      <c r="F264" s="75">
        <v>1410</v>
      </c>
      <c r="G264" s="74">
        <v>25380</v>
      </c>
      <c r="H264" s="76"/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 t="e">
        <f>#REF!</f>
        <v>#REF!</v>
      </c>
      <c r="O264" s="25">
        <f t="shared" si="29"/>
        <v>1410</v>
      </c>
      <c r="P264" s="25">
        <f t="shared" si="30"/>
        <v>25380</v>
      </c>
    </row>
    <row r="265" spans="1:16" s="26" customFormat="1" ht="39.6" x14ac:dyDescent="0.25">
      <c r="A265" s="70">
        <v>196</v>
      </c>
      <c r="B265" s="88">
        <v>7.0000000000000007E-2</v>
      </c>
      <c r="C265" s="72" t="s">
        <v>618</v>
      </c>
      <c r="D265" s="73" t="s">
        <v>308</v>
      </c>
      <c r="E265" s="74" t="s">
        <v>619</v>
      </c>
      <c r="F265" s="75">
        <v>72</v>
      </c>
      <c r="G265" s="74">
        <v>1281.6000000000001</v>
      </c>
      <c r="H265" s="76"/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 t="e">
        <f>#REF!</f>
        <v>#REF!</v>
      </c>
      <c r="O265" s="25">
        <f t="shared" si="29"/>
        <v>72</v>
      </c>
      <c r="P265" s="25">
        <f t="shared" si="30"/>
        <v>1281.6000000000001</v>
      </c>
    </row>
    <row r="266" spans="1:16" s="26" customFormat="1" ht="26.4" x14ac:dyDescent="0.25">
      <c r="A266" s="70">
        <v>197</v>
      </c>
      <c r="B266" s="88">
        <v>7.0000000000000007E-2</v>
      </c>
      <c r="C266" s="72" t="s">
        <v>620</v>
      </c>
      <c r="D266" s="73" t="s">
        <v>308</v>
      </c>
      <c r="E266" s="74" t="s">
        <v>621</v>
      </c>
      <c r="F266" s="75">
        <v>3888</v>
      </c>
      <c r="G266" s="74">
        <v>64540.800000000003</v>
      </c>
      <c r="H266" s="76"/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 t="e">
        <f>#REF!</f>
        <v>#REF!</v>
      </c>
      <c r="O266" s="25">
        <f t="shared" si="29"/>
        <v>3888</v>
      </c>
      <c r="P266" s="25">
        <f t="shared" si="30"/>
        <v>64540.800000000003</v>
      </c>
    </row>
    <row r="267" spans="1:16" s="26" customFormat="1" ht="39.6" x14ac:dyDescent="0.25">
      <c r="A267" s="70">
        <v>198</v>
      </c>
      <c r="B267" s="88">
        <v>7.0000000000000007E-2</v>
      </c>
      <c r="C267" s="72" t="s">
        <v>622</v>
      </c>
      <c r="D267" s="73" t="s">
        <v>308</v>
      </c>
      <c r="E267" s="74" t="s">
        <v>623</v>
      </c>
      <c r="F267" s="75">
        <v>400</v>
      </c>
      <c r="G267" s="74">
        <v>28064</v>
      </c>
      <c r="H267" s="76"/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 t="e">
        <f>#REF!</f>
        <v>#REF!</v>
      </c>
      <c r="O267" s="25">
        <f t="shared" si="29"/>
        <v>400</v>
      </c>
      <c r="P267" s="25">
        <f t="shared" si="30"/>
        <v>28064</v>
      </c>
    </row>
    <row r="268" spans="1:16" s="26" customFormat="1" ht="39.6" x14ac:dyDescent="0.25">
      <c r="A268" s="70">
        <v>199</v>
      </c>
      <c r="B268" s="88">
        <v>7.0000000000000007E-2</v>
      </c>
      <c r="C268" s="72" t="s">
        <v>624</v>
      </c>
      <c r="D268" s="73" t="s">
        <v>308</v>
      </c>
      <c r="E268" s="74">
        <v>25</v>
      </c>
      <c r="F268" s="75">
        <v>661</v>
      </c>
      <c r="G268" s="74">
        <v>16525</v>
      </c>
      <c r="H268" s="76"/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 t="e">
        <f>#REF!</f>
        <v>#REF!</v>
      </c>
      <c r="O268" s="25">
        <f t="shared" si="29"/>
        <v>661</v>
      </c>
      <c r="P268" s="25">
        <f t="shared" si="30"/>
        <v>16525</v>
      </c>
    </row>
    <row r="269" spans="1:16" s="26" customFormat="1" ht="39.6" x14ac:dyDescent="0.25">
      <c r="A269" s="70">
        <v>200</v>
      </c>
      <c r="B269" s="88">
        <v>7.0000000000000007E-2</v>
      </c>
      <c r="C269" s="72" t="s">
        <v>625</v>
      </c>
      <c r="D269" s="73" t="s">
        <v>360</v>
      </c>
      <c r="E269" s="74">
        <v>21</v>
      </c>
      <c r="F269" s="75">
        <v>60</v>
      </c>
      <c r="G269" s="74">
        <v>1260</v>
      </c>
      <c r="H269" s="76"/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 t="e">
        <f>#REF!</f>
        <v>#REF!</v>
      </c>
      <c r="O269" s="25">
        <f t="shared" si="29"/>
        <v>60</v>
      </c>
      <c r="P269" s="25">
        <f t="shared" si="30"/>
        <v>1260</v>
      </c>
    </row>
    <row r="270" spans="1:16" s="26" customFormat="1" ht="39.6" x14ac:dyDescent="0.25">
      <c r="A270" s="70">
        <v>201</v>
      </c>
      <c r="B270" s="88">
        <v>7.0000000000000007E-2</v>
      </c>
      <c r="C270" s="72" t="s">
        <v>626</v>
      </c>
      <c r="D270" s="73" t="s">
        <v>360</v>
      </c>
      <c r="E270" s="74">
        <v>27</v>
      </c>
      <c r="F270" s="75">
        <v>1456</v>
      </c>
      <c r="G270" s="74">
        <v>39312</v>
      </c>
      <c r="H270" s="76"/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 t="e">
        <f>#REF!</f>
        <v>#REF!</v>
      </c>
      <c r="O270" s="25">
        <f t="shared" si="29"/>
        <v>1456</v>
      </c>
      <c r="P270" s="25">
        <f t="shared" si="30"/>
        <v>39312</v>
      </c>
    </row>
    <row r="271" spans="1:16" s="26" customFormat="1" ht="66" x14ac:dyDescent="0.25">
      <c r="A271" s="70">
        <v>202</v>
      </c>
      <c r="B271" s="88">
        <v>7.0000000000000007E-2</v>
      </c>
      <c r="C271" s="72" t="s">
        <v>627</v>
      </c>
      <c r="D271" s="73" t="s">
        <v>360</v>
      </c>
      <c r="E271" s="74">
        <v>330</v>
      </c>
      <c r="F271" s="75">
        <v>200</v>
      </c>
      <c r="G271" s="74">
        <v>66000</v>
      </c>
      <c r="H271" s="76"/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 t="e">
        <f>#REF!</f>
        <v>#REF!</v>
      </c>
      <c r="O271" s="25">
        <f t="shared" si="29"/>
        <v>200</v>
      </c>
      <c r="P271" s="25">
        <f t="shared" si="30"/>
        <v>66000</v>
      </c>
    </row>
    <row r="272" spans="1:16" s="17" customFormat="1" ht="13.5" customHeight="1" thickBot="1" x14ac:dyDescent="0.3"/>
    <row r="273" spans="1:16" s="17" customFormat="1" ht="26.25" customHeight="1" x14ac:dyDescent="0.25">
      <c r="A273" s="95" t="s">
        <v>139</v>
      </c>
      <c r="B273" s="89" t="s">
        <v>140</v>
      </c>
      <c r="C273" s="89" t="s">
        <v>32</v>
      </c>
      <c r="D273" s="100" t="s">
        <v>141</v>
      </c>
      <c r="E273" s="89" t="s">
        <v>142</v>
      </c>
      <c r="F273" s="89" t="s">
        <v>293</v>
      </c>
      <c r="G273" s="89"/>
      <c r="H273" s="90" t="s">
        <v>146</v>
      </c>
    </row>
    <row r="274" spans="1:16" s="17" customFormat="1" ht="12.75" customHeight="1" x14ac:dyDescent="0.25">
      <c r="A274" s="96"/>
      <c r="B274" s="98"/>
      <c r="C274" s="98"/>
      <c r="D274" s="101"/>
      <c r="E274" s="98"/>
      <c r="F274" s="93" t="s">
        <v>147</v>
      </c>
      <c r="G274" s="93" t="s">
        <v>148</v>
      </c>
      <c r="H274" s="91"/>
    </row>
    <row r="275" spans="1:16" s="17" customFormat="1" ht="13.5" customHeight="1" thickBot="1" x14ac:dyDescent="0.3">
      <c r="A275" s="97"/>
      <c r="B275" s="99"/>
      <c r="C275" s="99"/>
      <c r="D275" s="102"/>
      <c r="E275" s="99"/>
      <c r="F275" s="94"/>
      <c r="G275" s="94"/>
      <c r="H275" s="92"/>
    </row>
    <row r="276" spans="1:16" s="26" customFormat="1" ht="39.6" x14ac:dyDescent="0.25">
      <c r="A276" s="70">
        <v>203</v>
      </c>
      <c r="B276" s="88">
        <v>7.0000000000000007E-2</v>
      </c>
      <c r="C276" s="72" t="s">
        <v>628</v>
      </c>
      <c r="D276" s="73" t="s">
        <v>308</v>
      </c>
      <c r="E276" s="74" t="s">
        <v>629</v>
      </c>
      <c r="F276" s="75">
        <v>160</v>
      </c>
      <c r="G276" s="74">
        <v>14624</v>
      </c>
      <c r="H276" s="76"/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 t="e">
        <f>#REF!</f>
        <v>#REF!</v>
      </c>
      <c r="O276" s="25">
        <f t="shared" ref="O276:O285" si="31">F276</f>
        <v>160</v>
      </c>
      <c r="P276" s="25">
        <f t="shared" ref="P276:P285" si="32">G276</f>
        <v>14624</v>
      </c>
    </row>
    <row r="277" spans="1:16" s="26" customFormat="1" ht="52.8" x14ac:dyDescent="0.25">
      <c r="A277" s="70">
        <v>204</v>
      </c>
      <c r="B277" s="88">
        <v>7.0000000000000007E-2</v>
      </c>
      <c r="C277" s="72" t="s">
        <v>630</v>
      </c>
      <c r="D277" s="73" t="s">
        <v>308</v>
      </c>
      <c r="E277" s="74">
        <v>385</v>
      </c>
      <c r="F277" s="75">
        <v>278</v>
      </c>
      <c r="G277" s="74">
        <v>107030</v>
      </c>
      <c r="H277" s="76"/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 t="e">
        <f>#REF!</f>
        <v>#REF!</v>
      </c>
      <c r="O277" s="25">
        <f t="shared" si="31"/>
        <v>278</v>
      </c>
      <c r="P277" s="25">
        <f t="shared" si="32"/>
        <v>107030</v>
      </c>
    </row>
    <row r="278" spans="1:16" s="26" customFormat="1" ht="39.6" x14ac:dyDescent="0.25">
      <c r="A278" s="70">
        <v>205</v>
      </c>
      <c r="B278" s="88">
        <v>0</v>
      </c>
      <c r="C278" s="72" t="s">
        <v>631</v>
      </c>
      <c r="D278" s="73" t="s">
        <v>308</v>
      </c>
      <c r="E278" s="74">
        <v>32</v>
      </c>
      <c r="F278" s="75">
        <v>888</v>
      </c>
      <c r="G278" s="74">
        <v>28416</v>
      </c>
      <c r="H278" s="76"/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 t="e">
        <f>#REF!</f>
        <v>#REF!</v>
      </c>
      <c r="O278" s="25">
        <f t="shared" si="31"/>
        <v>888</v>
      </c>
      <c r="P278" s="25">
        <f t="shared" si="32"/>
        <v>28416</v>
      </c>
    </row>
    <row r="279" spans="1:16" s="26" customFormat="1" ht="39.6" x14ac:dyDescent="0.25">
      <c r="A279" s="70">
        <v>206</v>
      </c>
      <c r="B279" s="88">
        <v>0</v>
      </c>
      <c r="C279" s="72" t="s">
        <v>632</v>
      </c>
      <c r="D279" s="73" t="s">
        <v>308</v>
      </c>
      <c r="E279" s="74">
        <v>102</v>
      </c>
      <c r="F279" s="75">
        <v>1008</v>
      </c>
      <c r="G279" s="74">
        <v>102816</v>
      </c>
      <c r="H279" s="76"/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 t="e">
        <f>#REF!</f>
        <v>#REF!</v>
      </c>
      <c r="O279" s="25">
        <f t="shared" si="31"/>
        <v>1008</v>
      </c>
      <c r="P279" s="25">
        <f t="shared" si="32"/>
        <v>102816</v>
      </c>
    </row>
    <row r="280" spans="1:16" s="26" customFormat="1" ht="39.6" x14ac:dyDescent="0.25">
      <c r="A280" s="70">
        <v>207</v>
      </c>
      <c r="B280" s="88">
        <v>0</v>
      </c>
      <c r="C280" s="72" t="s">
        <v>633</v>
      </c>
      <c r="D280" s="73" t="s">
        <v>308</v>
      </c>
      <c r="E280" s="74">
        <v>101</v>
      </c>
      <c r="F280" s="75">
        <v>1008</v>
      </c>
      <c r="G280" s="74">
        <v>101808</v>
      </c>
      <c r="H280" s="76"/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 t="e">
        <f>#REF!</f>
        <v>#REF!</v>
      </c>
      <c r="O280" s="25">
        <f t="shared" si="31"/>
        <v>1008</v>
      </c>
      <c r="P280" s="25">
        <f t="shared" si="32"/>
        <v>101808</v>
      </c>
    </row>
    <row r="281" spans="1:16" s="26" customFormat="1" ht="39.6" x14ac:dyDescent="0.25">
      <c r="A281" s="70">
        <v>208</v>
      </c>
      <c r="B281" s="88">
        <v>7.0000000000000007E-2</v>
      </c>
      <c r="C281" s="72" t="s">
        <v>634</v>
      </c>
      <c r="D281" s="73" t="s">
        <v>305</v>
      </c>
      <c r="E281" s="74">
        <v>157</v>
      </c>
      <c r="F281" s="75">
        <v>135</v>
      </c>
      <c r="G281" s="74">
        <v>21195</v>
      </c>
      <c r="H281" s="76"/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 t="e">
        <f>#REF!</f>
        <v>#REF!</v>
      </c>
      <c r="O281" s="25">
        <f t="shared" si="31"/>
        <v>135</v>
      </c>
      <c r="P281" s="25">
        <f t="shared" si="32"/>
        <v>21195</v>
      </c>
    </row>
    <row r="282" spans="1:16" s="26" customFormat="1" ht="39.6" x14ac:dyDescent="0.25">
      <c r="A282" s="70">
        <v>209</v>
      </c>
      <c r="B282" s="88">
        <v>7.0000000000000007E-2</v>
      </c>
      <c r="C282" s="72" t="s">
        <v>635</v>
      </c>
      <c r="D282" s="73" t="s">
        <v>360</v>
      </c>
      <c r="E282" s="74">
        <v>255</v>
      </c>
      <c r="F282" s="75">
        <v>70</v>
      </c>
      <c r="G282" s="74">
        <v>17850</v>
      </c>
      <c r="H282" s="76"/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 t="e">
        <f>#REF!</f>
        <v>#REF!</v>
      </c>
      <c r="O282" s="25">
        <f t="shared" si="31"/>
        <v>70</v>
      </c>
      <c r="P282" s="25">
        <f t="shared" si="32"/>
        <v>17850</v>
      </c>
    </row>
    <row r="283" spans="1:16" s="26" customFormat="1" ht="66" x14ac:dyDescent="0.25">
      <c r="A283" s="70">
        <v>210</v>
      </c>
      <c r="B283" s="88">
        <v>7.0000000000000007E-2</v>
      </c>
      <c r="C283" s="72" t="s">
        <v>636</v>
      </c>
      <c r="D283" s="73" t="s">
        <v>305</v>
      </c>
      <c r="E283" s="74" t="s">
        <v>637</v>
      </c>
      <c r="F283" s="75">
        <v>132</v>
      </c>
      <c r="G283" s="74">
        <v>177114.96000000002</v>
      </c>
      <c r="H283" s="76"/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 t="e">
        <f>#REF!</f>
        <v>#REF!</v>
      </c>
      <c r="O283" s="25">
        <f t="shared" si="31"/>
        <v>132</v>
      </c>
      <c r="P283" s="25">
        <f t="shared" si="32"/>
        <v>177114.96000000002</v>
      </c>
    </row>
    <row r="284" spans="1:16" s="26" customFormat="1" ht="66" x14ac:dyDescent="0.25">
      <c r="A284" s="70">
        <v>211</v>
      </c>
      <c r="B284" s="71"/>
      <c r="C284" s="72" t="s">
        <v>638</v>
      </c>
      <c r="D284" s="73" t="s">
        <v>308</v>
      </c>
      <c r="E284" s="74" t="s">
        <v>639</v>
      </c>
      <c r="F284" s="75">
        <v>2132</v>
      </c>
      <c r="G284" s="74">
        <v>335938.16000000003</v>
      </c>
      <c r="H284" s="76"/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 t="e">
        <f>#REF!</f>
        <v>#REF!</v>
      </c>
      <c r="O284" s="25">
        <f t="shared" si="31"/>
        <v>2132</v>
      </c>
      <c r="P284" s="25">
        <f t="shared" si="32"/>
        <v>335938.16000000003</v>
      </c>
    </row>
    <row r="285" spans="1:16" s="26" customFormat="1" ht="118.8" x14ac:dyDescent="0.25">
      <c r="A285" s="70">
        <v>212</v>
      </c>
      <c r="B285" s="71"/>
      <c r="C285" s="72" t="s">
        <v>640</v>
      </c>
      <c r="D285" s="73" t="s">
        <v>308</v>
      </c>
      <c r="E285" s="74">
        <v>84</v>
      </c>
      <c r="F285" s="75">
        <v>6</v>
      </c>
      <c r="G285" s="74">
        <v>504</v>
      </c>
      <c r="H285" s="76"/>
      <c r="I285" s="25" t="e">
        <f>#REF!</f>
        <v>#REF!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 t="e">
        <f>#REF!</f>
        <v>#REF!</v>
      </c>
      <c r="N285" s="25" t="e">
        <f>#REF!</f>
        <v>#REF!</v>
      </c>
      <c r="O285" s="25">
        <f t="shared" si="31"/>
        <v>6</v>
      </c>
      <c r="P285" s="25">
        <f t="shared" si="32"/>
        <v>504</v>
      </c>
    </row>
    <row r="286" spans="1:16" s="17" customFormat="1" ht="13.5" customHeight="1" thickBot="1" x14ac:dyDescent="0.3"/>
    <row r="287" spans="1:16" s="17" customFormat="1" ht="26.25" customHeight="1" x14ac:dyDescent="0.25">
      <c r="A287" s="95" t="s">
        <v>139</v>
      </c>
      <c r="B287" s="89" t="s">
        <v>140</v>
      </c>
      <c r="C287" s="89" t="s">
        <v>32</v>
      </c>
      <c r="D287" s="100" t="s">
        <v>141</v>
      </c>
      <c r="E287" s="89" t="s">
        <v>142</v>
      </c>
      <c r="F287" s="89" t="s">
        <v>293</v>
      </c>
      <c r="G287" s="89"/>
      <c r="H287" s="90" t="s">
        <v>146</v>
      </c>
    </row>
    <row r="288" spans="1:16" s="17" customFormat="1" ht="12.75" customHeight="1" x14ac:dyDescent="0.25">
      <c r="A288" s="96"/>
      <c r="B288" s="98"/>
      <c r="C288" s="98"/>
      <c r="D288" s="101"/>
      <c r="E288" s="98"/>
      <c r="F288" s="93" t="s">
        <v>147</v>
      </c>
      <c r="G288" s="93" t="s">
        <v>148</v>
      </c>
      <c r="H288" s="91"/>
    </row>
    <row r="289" spans="1:16" s="17" customFormat="1" ht="13.5" customHeight="1" thickBot="1" x14ac:dyDescent="0.3">
      <c r="A289" s="97"/>
      <c r="B289" s="99"/>
      <c r="C289" s="99"/>
      <c r="D289" s="102"/>
      <c r="E289" s="99"/>
      <c r="F289" s="94"/>
      <c r="G289" s="94"/>
      <c r="H289" s="92"/>
    </row>
    <row r="290" spans="1:16" s="26" customFormat="1" ht="39.6" x14ac:dyDescent="0.25">
      <c r="A290" s="70">
        <v>213</v>
      </c>
      <c r="B290" s="88">
        <v>7.0000000000000007E-2</v>
      </c>
      <c r="C290" s="72" t="s">
        <v>641</v>
      </c>
      <c r="D290" s="73" t="s">
        <v>360</v>
      </c>
      <c r="E290" s="74" t="s">
        <v>642</v>
      </c>
      <c r="F290" s="75">
        <v>180</v>
      </c>
      <c r="G290" s="74">
        <v>17217</v>
      </c>
      <c r="H290" s="76"/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 t="e">
        <f>#REF!</f>
        <v>#REF!</v>
      </c>
      <c r="O290" s="25">
        <f t="shared" ref="O290:O301" si="33">F290</f>
        <v>180</v>
      </c>
      <c r="P290" s="25">
        <f t="shared" ref="P290:P301" si="34">G290</f>
        <v>17217</v>
      </c>
    </row>
    <row r="291" spans="1:16" s="26" customFormat="1" ht="39.6" x14ac:dyDescent="0.25">
      <c r="A291" s="70">
        <v>214</v>
      </c>
      <c r="B291" s="71"/>
      <c r="C291" s="72" t="s">
        <v>643</v>
      </c>
      <c r="D291" s="73" t="s">
        <v>311</v>
      </c>
      <c r="E291" s="74">
        <v>50</v>
      </c>
      <c r="F291" s="75">
        <v>500</v>
      </c>
      <c r="G291" s="74">
        <v>25000</v>
      </c>
      <c r="H291" s="76"/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 t="e">
        <f>#REF!</f>
        <v>#REF!</v>
      </c>
      <c r="O291" s="25">
        <f t="shared" si="33"/>
        <v>500</v>
      </c>
      <c r="P291" s="25">
        <f t="shared" si="34"/>
        <v>25000</v>
      </c>
    </row>
    <row r="292" spans="1:16" s="26" customFormat="1" ht="26.4" x14ac:dyDescent="0.25">
      <c r="A292" s="70">
        <v>215</v>
      </c>
      <c r="B292" s="71"/>
      <c r="C292" s="72" t="s">
        <v>644</v>
      </c>
      <c r="D292" s="73" t="s">
        <v>303</v>
      </c>
      <c r="E292" s="74" t="s">
        <v>645</v>
      </c>
      <c r="F292" s="75"/>
      <c r="G292" s="74"/>
      <c r="H292" s="76"/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 t="e">
        <f>#REF!</f>
        <v>#REF!</v>
      </c>
      <c r="O292" s="25">
        <f t="shared" si="33"/>
        <v>0</v>
      </c>
      <c r="P292" s="25">
        <f t="shared" si="34"/>
        <v>0</v>
      </c>
    </row>
    <row r="293" spans="1:16" s="26" customFormat="1" ht="52.8" x14ac:dyDescent="0.25">
      <c r="A293" s="70">
        <v>216</v>
      </c>
      <c r="B293" s="71"/>
      <c r="C293" s="72" t="s">
        <v>646</v>
      </c>
      <c r="D293" s="73" t="s">
        <v>308</v>
      </c>
      <c r="E293" s="74">
        <v>11</v>
      </c>
      <c r="F293" s="75">
        <v>7081</v>
      </c>
      <c r="G293" s="74">
        <v>77891</v>
      </c>
      <c r="H293" s="76"/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 t="e">
        <f>#REF!</f>
        <v>#REF!</v>
      </c>
      <c r="O293" s="25">
        <f t="shared" si="33"/>
        <v>7081</v>
      </c>
      <c r="P293" s="25">
        <f t="shared" si="34"/>
        <v>77891</v>
      </c>
    </row>
    <row r="294" spans="1:16" s="26" customFormat="1" ht="52.8" x14ac:dyDescent="0.25">
      <c r="A294" s="70">
        <v>217</v>
      </c>
      <c r="B294" s="88">
        <v>7.0000000000000007E-2</v>
      </c>
      <c r="C294" s="72" t="s">
        <v>647</v>
      </c>
      <c r="D294" s="73" t="s">
        <v>314</v>
      </c>
      <c r="E294" s="74" t="s">
        <v>648</v>
      </c>
      <c r="F294" s="75">
        <v>20</v>
      </c>
      <c r="G294" s="74">
        <v>3190</v>
      </c>
      <c r="H294" s="76"/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 t="e">
        <f>#REF!</f>
        <v>#REF!</v>
      </c>
      <c r="O294" s="25">
        <f t="shared" si="33"/>
        <v>20</v>
      </c>
      <c r="P294" s="25">
        <f t="shared" si="34"/>
        <v>3190</v>
      </c>
    </row>
    <row r="295" spans="1:16" s="26" customFormat="1" ht="39.6" x14ac:dyDescent="0.25">
      <c r="A295" s="70">
        <v>218</v>
      </c>
      <c r="B295" s="71"/>
      <c r="C295" s="72" t="s">
        <v>649</v>
      </c>
      <c r="D295" s="73" t="s">
        <v>305</v>
      </c>
      <c r="E295" s="74" t="s">
        <v>650</v>
      </c>
      <c r="F295" s="75">
        <v>277</v>
      </c>
      <c r="G295" s="74">
        <v>18420.5</v>
      </c>
      <c r="H295" s="76"/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 t="e">
        <f>#REF!</f>
        <v>#REF!</v>
      </c>
      <c r="O295" s="25">
        <f t="shared" si="33"/>
        <v>277</v>
      </c>
      <c r="P295" s="25">
        <f t="shared" si="34"/>
        <v>18420.5</v>
      </c>
    </row>
    <row r="296" spans="1:16" s="26" customFormat="1" ht="26.4" x14ac:dyDescent="0.25">
      <c r="A296" s="70">
        <v>219</v>
      </c>
      <c r="B296" s="71"/>
      <c r="C296" s="72" t="s">
        <v>651</v>
      </c>
      <c r="D296" s="73" t="s">
        <v>318</v>
      </c>
      <c r="E296" s="74" t="s">
        <v>652</v>
      </c>
      <c r="F296" s="75">
        <v>10</v>
      </c>
      <c r="G296" s="74">
        <v>237.10000000000002</v>
      </c>
      <c r="H296" s="76"/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 t="e">
        <f>#REF!</f>
        <v>#REF!</v>
      </c>
      <c r="O296" s="25">
        <f t="shared" si="33"/>
        <v>10</v>
      </c>
      <c r="P296" s="25">
        <f t="shared" si="34"/>
        <v>237.10000000000002</v>
      </c>
    </row>
    <row r="297" spans="1:16" s="26" customFormat="1" ht="26.4" x14ac:dyDescent="0.25">
      <c r="A297" s="70">
        <v>220</v>
      </c>
      <c r="B297" s="71"/>
      <c r="C297" s="72" t="s">
        <v>653</v>
      </c>
      <c r="D297" s="73" t="s">
        <v>321</v>
      </c>
      <c r="E297" s="74" t="s">
        <v>654</v>
      </c>
      <c r="F297" s="75">
        <v>71</v>
      </c>
      <c r="G297" s="74">
        <v>981.40000000000009</v>
      </c>
      <c r="H297" s="76"/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 t="e">
        <f>#REF!</f>
        <v>#REF!</v>
      </c>
      <c r="O297" s="25">
        <f t="shared" si="33"/>
        <v>71</v>
      </c>
      <c r="P297" s="25">
        <f t="shared" si="34"/>
        <v>981.40000000000009</v>
      </c>
    </row>
    <row r="298" spans="1:16" s="26" customFormat="1" ht="52.8" x14ac:dyDescent="0.25">
      <c r="A298" s="70">
        <v>221</v>
      </c>
      <c r="B298" s="88">
        <v>0</v>
      </c>
      <c r="C298" s="72" t="s">
        <v>655</v>
      </c>
      <c r="D298" s="73" t="s">
        <v>308</v>
      </c>
      <c r="E298" s="74" t="s">
        <v>656</v>
      </c>
      <c r="F298" s="75">
        <v>990</v>
      </c>
      <c r="G298" s="74">
        <v>28888.2</v>
      </c>
      <c r="H298" s="76"/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 t="e">
        <f>#REF!</f>
        <v>#REF!</v>
      </c>
      <c r="O298" s="25">
        <f t="shared" si="33"/>
        <v>990</v>
      </c>
      <c r="P298" s="25">
        <f t="shared" si="34"/>
        <v>28888.2</v>
      </c>
    </row>
    <row r="299" spans="1:16" s="26" customFormat="1" ht="13.2" x14ac:dyDescent="0.25">
      <c r="A299" s="70">
        <v>222</v>
      </c>
      <c r="B299" s="71"/>
      <c r="C299" s="72" t="s">
        <v>657</v>
      </c>
      <c r="D299" s="73" t="s">
        <v>658</v>
      </c>
      <c r="E299" s="74" t="s">
        <v>659</v>
      </c>
      <c r="F299" s="75"/>
      <c r="G299" s="74"/>
      <c r="H299" s="76"/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 t="e">
        <f>#REF!</f>
        <v>#REF!</v>
      </c>
      <c r="O299" s="25">
        <f t="shared" si="33"/>
        <v>0</v>
      </c>
      <c r="P299" s="25">
        <f t="shared" si="34"/>
        <v>0</v>
      </c>
    </row>
    <row r="300" spans="1:16" s="26" customFormat="1" ht="26.4" x14ac:dyDescent="0.25">
      <c r="A300" s="70">
        <v>223</v>
      </c>
      <c r="B300" s="71"/>
      <c r="C300" s="72" t="s">
        <v>660</v>
      </c>
      <c r="D300" s="73" t="s">
        <v>345</v>
      </c>
      <c r="E300" s="74" t="s">
        <v>661</v>
      </c>
      <c r="F300" s="75"/>
      <c r="G300" s="74"/>
      <c r="H300" s="76"/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 t="e">
        <f>#REF!</f>
        <v>#REF!</v>
      </c>
      <c r="O300" s="25">
        <f t="shared" si="33"/>
        <v>0</v>
      </c>
      <c r="P300" s="25">
        <f t="shared" si="34"/>
        <v>0</v>
      </c>
    </row>
    <row r="301" spans="1:16" s="26" customFormat="1" ht="26.4" x14ac:dyDescent="0.25">
      <c r="A301" s="70">
        <v>224</v>
      </c>
      <c r="B301" s="71"/>
      <c r="C301" s="72" t="s">
        <v>662</v>
      </c>
      <c r="D301" s="73" t="s">
        <v>345</v>
      </c>
      <c r="E301" s="74" t="s">
        <v>663</v>
      </c>
      <c r="F301" s="75"/>
      <c r="G301" s="74"/>
      <c r="H301" s="76"/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 t="e">
        <f>#REF!</f>
        <v>#REF!</v>
      </c>
      <c r="O301" s="25">
        <f t="shared" si="33"/>
        <v>0</v>
      </c>
      <c r="P301" s="25">
        <f t="shared" si="34"/>
        <v>0</v>
      </c>
    </row>
    <row r="302" spans="1:16" s="17" customFormat="1" ht="13.5" customHeight="1" thickBot="1" x14ac:dyDescent="0.3"/>
    <row r="303" spans="1:16" s="17" customFormat="1" ht="26.25" customHeight="1" x14ac:dyDescent="0.25">
      <c r="A303" s="95" t="s">
        <v>139</v>
      </c>
      <c r="B303" s="89" t="s">
        <v>140</v>
      </c>
      <c r="C303" s="89" t="s">
        <v>32</v>
      </c>
      <c r="D303" s="100" t="s">
        <v>141</v>
      </c>
      <c r="E303" s="89" t="s">
        <v>142</v>
      </c>
      <c r="F303" s="89" t="s">
        <v>293</v>
      </c>
      <c r="G303" s="89"/>
      <c r="H303" s="90" t="s">
        <v>146</v>
      </c>
    </row>
    <row r="304" spans="1:16" s="17" customFormat="1" ht="12.75" customHeight="1" x14ac:dyDescent="0.25">
      <c r="A304" s="96"/>
      <c r="B304" s="98"/>
      <c r="C304" s="98"/>
      <c r="D304" s="101"/>
      <c r="E304" s="98"/>
      <c r="F304" s="93" t="s">
        <v>147</v>
      </c>
      <c r="G304" s="93" t="s">
        <v>148</v>
      </c>
      <c r="H304" s="91"/>
    </row>
    <row r="305" spans="1:16" s="17" customFormat="1" ht="13.5" customHeight="1" thickBot="1" x14ac:dyDescent="0.3">
      <c r="A305" s="97"/>
      <c r="B305" s="99"/>
      <c r="C305" s="99"/>
      <c r="D305" s="102"/>
      <c r="E305" s="99"/>
      <c r="F305" s="94"/>
      <c r="G305" s="94"/>
      <c r="H305" s="92"/>
    </row>
    <row r="306" spans="1:16" s="26" customFormat="1" ht="171.6" x14ac:dyDescent="0.25">
      <c r="A306" s="70">
        <v>225</v>
      </c>
      <c r="B306" s="88">
        <v>0</v>
      </c>
      <c r="C306" s="72" t="s">
        <v>664</v>
      </c>
      <c r="D306" s="73" t="s">
        <v>305</v>
      </c>
      <c r="E306" s="74">
        <v>259</v>
      </c>
      <c r="F306" s="75">
        <v>500</v>
      </c>
      <c r="G306" s="74">
        <v>129500</v>
      </c>
      <c r="H306" s="76"/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 t="e">
        <f>#REF!</f>
        <v>#REF!</v>
      </c>
      <c r="O306" s="25">
        <f t="shared" ref="O306:O314" si="35">F306</f>
        <v>500</v>
      </c>
      <c r="P306" s="25">
        <f t="shared" ref="P306:P314" si="36">G306</f>
        <v>129500</v>
      </c>
    </row>
    <row r="307" spans="1:16" s="26" customFormat="1" ht="26.4" x14ac:dyDescent="0.25">
      <c r="A307" s="70">
        <v>226</v>
      </c>
      <c r="B307" s="88">
        <v>7.0000000000000007E-2</v>
      </c>
      <c r="C307" s="72" t="s">
        <v>665</v>
      </c>
      <c r="D307" s="73" t="s">
        <v>305</v>
      </c>
      <c r="E307" s="74">
        <v>80</v>
      </c>
      <c r="F307" s="75">
        <v>29</v>
      </c>
      <c r="G307" s="74">
        <v>2320</v>
      </c>
      <c r="H307" s="76"/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 t="e">
        <f>#REF!</f>
        <v>#REF!</v>
      </c>
      <c r="O307" s="25">
        <f t="shared" si="35"/>
        <v>29</v>
      </c>
      <c r="P307" s="25">
        <f t="shared" si="36"/>
        <v>2320</v>
      </c>
    </row>
    <row r="308" spans="1:16" s="26" customFormat="1" ht="66" x14ac:dyDescent="0.25">
      <c r="A308" s="70">
        <v>227</v>
      </c>
      <c r="B308" s="71"/>
      <c r="C308" s="72" t="s">
        <v>666</v>
      </c>
      <c r="D308" s="73" t="s">
        <v>363</v>
      </c>
      <c r="E308" s="74">
        <v>122</v>
      </c>
      <c r="F308" s="75">
        <v>50</v>
      </c>
      <c r="G308" s="74">
        <v>6100</v>
      </c>
      <c r="H308" s="76"/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 t="e">
        <f>#REF!</f>
        <v>#REF!</v>
      </c>
      <c r="O308" s="25">
        <f t="shared" si="35"/>
        <v>50</v>
      </c>
      <c r="P308" s="25">
        <f t="shared" si="36"/>
        <v>6100</v>
      </c>
    </row>
    <row r="309" spans="1:16" s="26" customFormat="1" ht="39.6" x14ac:dyDescent="0.25">
      <c r="A309" s="70">
        <v>228</v>
      </c>
      <c r="B309" s="71"/>
      <c r="C309" s="72" t="s">
        <v>667</v>
      </c>
      <c r="D309" s="73" t="s">
        <v>308</v>
      </c>
      <c r="E309" s="74" t="s">
        <v>668</v>
      </c>
      <c r="F309" s="75">
        <v>1210</v>
      </c>
      <c r="G309" s="74">
        <v>29403</v>
      </c>
      <c r="H309" s="76"/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 t="e">
        <f>#REF!</f>
        <v>#REF!</v>
      </c>
      <c r="O309" s="25">
        <f t="shared" si="35"/>
        <v>1210</v>
      </c>
      <c r="P309" s="25">
        <f t="shared" si="36"/>
        <v>29403</v>
      </c>
    </row>
    <row r="310" spans="1:16" s="26" customFormat="1" ht="39.6" x14ac:dyDescent="0.25">
      <c r="A310" s="70">
        <v>229</v>
      </c>
      <c r="B310" s="88">
        <v>0</v>
      </c>
      <c r="C310" s="72" t="s">
        <v>669</v>
      </c>
      <c r="D310" s="73" t="s">
        <v>308</v>
      </c>
      <c r="E310" s="74">
        <v>72</v>
      </c>
      <c r="F310" s="75">
        <v>180</v>
      </c>
      <c r="G310" s="74">
        <v>12960</v>
      </c>
      <c r="H310" s="76"/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 t="e">
        <f>#REF!</f>
        <v>#REF!</v>
      </c>
      <c r="O310" s="25">
        <f t="shared" si="35"/>
        <v>180</v>
      </c>
      <c r="P310" s="25">
        <f t="shared" si="36"/>
        <v>12960</v>
      </c>
    </row>
    <row r="311" spans="1:16" s="26" customFormat="1" ht="39.6" x14ac:dyDescent="0.25">
      <c r="A311" s="70">
        <v>230</v>
      </c>
      <c r="B311" s="88">
        <v>0</v>
      </c>
      <c r="C311" s="72" t="s">
        <v>670</v>
      </c>
      <c r="D311" s="73" t="s">
        <v>308</v>
      </c>
      <c r="E311" s="74" t="s">
        <v>671</v>
      </c>
      <c r="F311" s="75">
        <v>1615</v>
      </c>
      <c r="G311" s="74">
        <v>33026.75</v>
      </c>
      <c r="H311" s="76"/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 t="e">
        <f>#REF!</f>
        <v>#REF!</v>
      </c>
      <c r="O311" s="25">
        <f t="shared" si="35"/>
        <v>1615</v>
      </c>
      <c r="P311" s="25">
        <f t="shared" si="36"/>
        <v>33026.75</v>
      </c>
    </row>
    <row r="312" spans="1:16" s="26" customFormat="1" ht="79.2" x14ac:dyDescent="0.25">
      <c r="A312" s="70">
        <v>231</v>
      </c>
      <c r="B312" s="71"/>
      <c r="C312" s="72" t="s">
        <v>672</v>
      </c>
      <c r="D312" s="73" t="s">
        <v>308</v>
      </c>
      <c r="E312" s="74">
        <v>148</v>
      </c>
      <c r="F312" s="75">
        <v>120</v>
      </c>
      <c r="G312" s="74">
        <v>17760</v>
      </c>
      <c r="H312" s="76"/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 t="e">
        <f>#REF!</f>
        <v>#REF!</v>
      </c>
      <c r="O312" s="25">
        <f t="shared" si="35"/>
        <v>120</v>
      </c>
      <c r="P312" s="25">
        <f t="shared" si="36"/>
        <v>17760</v>
      </c>
    </row>
    <row r="313" spans="1:16" s="26" customFormat="1" ht="26.4" x14ac:dyDescent="0.25">
      <c r="A313" s="70">
        <v>232</v>
      </c>
      <c r="B313" s="71"/>
      <c r="C313" s="72" t="s">
        <v>673</v>
      </c>
      <c r="D313" s="73" t="s">
        <v>305</v>
      </c>
      <c r="E313" s="74">
        <v>186</v>
      </c>
      <c r="F313" s="75">
        <v>487</v>
      </c>
      <c r="G313" s="74">
        <v>90582</v>
      </c>
      <c r="H313" s="76"/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 t="e">
        <f>#REF!</f>
        <v>#REF!</v>
      </c>
      <c r="O313" s="25">
        <f t="shared" si="35"/>
        <v>487</v>
      </c>
      <c r="P313" s="25">
        <f t="shared" si="36"/>
        <v>90582</v>
      </c>
    </row>
    <row r="314" spans="1:16" s="26" customFormat="1" ht="26.4" x14ac:dyDescent="0.25">
      <c r="A314" s="70">
        <v>233</v>
      </c>
      <c r="B314" s="88">
        <v>7.0000000000000007E-2</v>
      </c>
      <c r="C314" s="72" t="s">
        <v>674</v>
      </c>
      <c r="D314" s="73" t="s">
        <v>360</v>
      </c>
      <c r="E314" s="74" t="s">
        <v>675</v>
      </c>
      <c r="F314" s="75">
        <v>95</v>
      </c>
      <c r="G314" s="74">
        <v>6897</v>
      </c>
      <c r="H314" s="76"/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 t="e">
        <f>#REF!</f>
        <v>#REF!</v>
      </c>
      <c r="O314" s="25">
        <f t="shared" si="35"/>
        <v>95</v>
      </c>
      <c r="P314" s="25">
        <f t="shared" si="36"/>
        <v>6897</v>
      </c>
    </row>
    <row r="315" spans="1:16" s="17" customFormat="1" ht="13.5" customHeight="1" thickBot="1" x14ac:dyDescent="0.3"/>
    <row r="316" spans="1:16" s="17" customFormat="1" ht="26.25" customHeight="1" x14ac:dyDescent="0.25">
      <c r="A316" s="95" t="s">
        <v>139</v>
      </c>
      <c r="B316" s="89" t="s">
        <v>140</v>
      </c>
      <c r="C316" s="89" t="s">
        <v>32</v>
      </c>
      <c r="D316" s="100" t="s">
        <v>141</v>
      </c>
      <c r="E316" s="89" t="s">
        <v>142</v>
      </c>
      <c r="F316" s="89" t="s">
        <v>293</v>
      </c>
      <c r="G316" s="89"/>
      <c r="H316" s="90" t="s">
        <v>146</v>
      </c>
    </row>
    <row r="317" spans="1:16" s="17" customFormat="1" ht="12.75" customHeight="1" x14ac:dyDescent="0.25">
      <c r="A317" s="96"/>
      <c r="B317" s="98"/>
      <c r="C317" s="98"/>
      <c r="D317" s="101"/>
      <c r="E317" s="98"/>
      <c r="F317" s="93" t="s">
        <v>147</v>
      </c>
      <c r="G317" s="93" t="s">
        <v>148</v>
      </c>
      <c r="H317" s="91"/>
    </row>
    <row r="318" spans="1:16" s="17" customFormat="1" ht="13.5" customHeight="1" thickBot="1" x14ac:dyDescent="0.3">
      <c r="A318" s="97"/>
      <c r="B318" s="99"/>
      <c r="C318" s="99"/>
      <c r="D318" s="102"/>
      <c r="E318" s="99"/>
      <c r="F318" s="94"/>
      <c r="G318" s="94"/>
      <c r="H318" s="92"/>
    </row>
    <row r="319" spans="1:16" s="26" customFormat="1" ht="39.6" x14ac:dyDescent="0.25">
      <c r="A319" s="70">
        <v>234</v>
      </c>
      <c r="B319" s="71"/>
      <c r="C319" s="72" t="s">
        <v>676</v>
      </c>
      <c r="D319" s="73" t="s">
        <v>360</v>
      </c>
      <c r="E319" s="74" t="s">
        <v>675</v>
      </c>
      <c r="F319" s="75">
        <v>43</v>
      </c>
      <c r="G319" s="74">
        <v>3121.8</v>
      </c>
      <c r="H319" s="76"/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 t="e">
        <f>#REF!</f>
        <v>#REF!</v>
      </c>
      <c r="O319" s="25">
        <f t="shared" ref="O319:P325" si="37">F319</f>
        <v>43</v>
      </c>
      <c r="P319" s="25">
        <f t="shared" si="37"/>
        <v>3121.8</v>
      </c>
    </row>
    <row r="320" spans="1:16" s="26" customFormat="1" ht="52.8" x14ac:dyDescent="0.25">
      <c r="A320" s="70">
        <v>235</v>
      </c>
      <c r="B320" s="88">
        <v>0</v>
      </c>
      <c r="C320" s="72" t="s">
        <v>677</v>
      </c>
      <c r="D320" s="73" t="s">
        <v>308</v>
      </c>
      <c r="E320" s="74" t="s">
        <v>678</v>
      </c>
      <c r="F320" s="75">
        <v>12720</v>
      </c>
      <c r="G320" s="74">
        <v>120840</v>
      </c>
      <c r="H320" s="76"/>
      <c r="I320" s="25" t="e">
        <f>#REF!</f>
        <v>#REF!</v>
      </c>
      <c r="J320" s="25" t="e">
        <f>#REF!</f>
        <v>#REF!</v>
      </c>
      <c r="K320" s="25" t="e">
        <f>#REF!</f>
        <v>#REF!</v>
      </c>
      <c r="L320" s="25" t="e">
        <f>#REF!</f>
        <v>#REF!</v>
      </c>
      <c r="M320" s="25" t="e">
        <f>#REF!</f>
        <v>#REF!</v>
      </c>
      <c r="N320" s="25" t="e">
        <f>#REF!</f>
        <v>#REF!</v>
      </c>
      <c r="O320" s="25">
        <f t="shared" si="37"/>
        <v>12720</v>
      </c>
      <c r="P320" s="25">
        <f t="shared" si="37"/>
        <v>120840</v>
      </c>
    </row>
    <row r="321" spans="1:16" s="26" customFormat="1" ht="52.8" x14ac:dyDescent="0.25">
      <c r="A321" s="70">
        <v>236</v>
      </c>
      <c r="B321" s="88">
        <v>0</v>
      </c>
      <c r="C321" s="72" t="s">
        <v>679</v>
      </c>
      <c r="D321" s="73" t="s">
        <v>308</v>
      </c>
      <c r="E321" s="74" t="s">
        <v>680</v>
      </c>
      <c r="F321" s="75">
        <v>2250</v>
      </c>
      <c r="G321" s="74">
        <v>11520</v>
      </c>
      <c r="H321" s="76"/>
      <c r="I321" s="25" t="e">
        <f>#REF!</f>
        <v>#REF!</v>
      </c>
      <c r="J321" s="25" t="e">
        <f>#REF!</f>
        <v>#REF!</v>
      </c>
      <c r="K321" s="25" t="e">
        <f>#REF!</f>
        <v>#REF!</v>
      </c>
      <c r="L321" s="25" t="e">
        <f>#REF!</f>
        <v>#REF!</v>
      </c>
      <c r="M321" s="25" t="e">
        <f>#REF!</f>
        <v>#REF!</v>
      </c>
      <c r="N321" s="25" t="e">
        <f>#REF!</f>
        <v>#REF!</v>
      </c>
      <c r="O321" s="25">
        <f t="shared" si="37"/>
        <v>2250</v>
      </c>
      <c r="P321" s="25">
        <f t="shared" si="37"/>
        <v>11520</v>
      </c>
    </row>
    <row r="322" spans="1:16" s="26" customFormat="1" ht="52.8" x14ac:dyDescent="0.25">
      <c r="A322" s="70">
        <v>237</v>
      </c>
      <c r="B322" s="71"/>
      <c r="C322" s="72" t="s">
        <v>681</v>
      </c>
      <c r="D322" s="73" t="s">
        <v>308</v>
      </c>
      <c r="E322" s="74" t="s">
        <v>682</v>
      </c>
      <c r="F322" s="75">
        <v>100</v>
      </c>
      <c r="G322" s="74">
        <v>1402</v>
      </c>
      <c r="H322" s="76"/>
      <c r="I322" s="25" t="e">
        <f>#REF!</f>
        <v>#REF!</v>
      </c>
      <c r="J322" s="25" t="e">
        <f>#REF!</f>
        <v>#REF!</v>
      </c>
      <c r="K322" s="25" t="e">
        <f>#REF!</f>
        <v>#REF!</v>
      </c>
      <c r="L322" s="25" t="e">
        <f>#REF!</f>
        <v>#REF!</v>
      </c>
      <c r="M322" s="25" t="e">
        <f>#REF!</f>
        <v>#REF!</v>
      </c>
      <c r="N322" s="25" t="e">
        <f>#REF!</f>
        <v>#REF!</v>
      </c>
      <c r="O322" s="25">
        <f t="shared" si="37"/>
        <v>100</v>
      </c>
      <c r="P322" s="25">
        <f t="shared" si="37"/>
        <v>1402</v>
      </c>
    </row>
    <row r="323" spans="1:16" s="26" customFormat="1" ht="105.6" x14ac:dyDescent="0.25">
      <c r="A323" s="70">
        <v>238</v>
      </c>
      <c r="B323" s="88">
        <v>7.0000000000000007E-2</v>
      </c>
      <c r="C323" s="72" t="s">
        <v>683</v>
      </c>
      <c r="D323" s="73" t="s">
        <v>321</v>
      </c>
      <c r="E323" s="74">
        <v>450</v>
      </c>
      <c r="F323" s="75">
        <v>45.5</v>
      </c>
      <c r="G323" s="74">
        <v>20475</v>
      </c>
      <c r="H323" s="76"/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 t="e">
        <f>#REF!</f>
        <v>#REF!</v>
      </c>
      <c r="O323" s="25">
        <f t="shared" si="37"/>
        <v>45.5</v>
      </c>
      <c r="P323" s="25">
        <f t="shared" si="37"/>
        <v>20475</v>
      </c>
    </row>
    <row r="324" spans="1:16" s="26" customFormat="1" ht="92.4" x14ac:dyDescent="0.25">
      <c r="A324" s="70">
        <v>239</v>
      </c>
      <c r="B324" s="88">
        <v>7.0000000000000007E-2</v>
      </c>
      <c r="C324" s="72" t="s">
        <v>684</v>
      </c>
      <c r="D324" s="73" t="s">
        <v>321</v>
      </c>
      <c r="E324" s="74">
        <v>430</v>
      </c>
      <c r="F324" s="75">
        <v>54</v>
      </c>
      <c r="G324" s="74">
        <v>23220</v>
      </c>
      <c r="H324" s="76"/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 t="e">
        <f>#REF!</f>
        <v>#REF!</v>
      </c>
      <c r="O324" s="25">
        <f t="shared" si="37"/>
        <v>54</v>
      </c>
      <c r="P324" s="25">
        <f t="shared" si="37"/>
        <v>23220</v>
      </c>
    </row>
    <row r="325" spans="1:16" s="26" customFormat="1" ht="105.6" x14ac:dyDescent="0.25">
      <c r="A325" s="70">
        <v>240</v>
      </c>
      <c r="B325" s="88">
        <v>7.0000000000000007E-2</v>
      </c>
      <c r="C325" s="72" t="s">
        <v>685</v>
      </c>
      <c r="D325" s="73" t="s">
        <v>321</v>
      </c>
      <c r="E325" s="74">
        <v>790</v>
      </c>
      <c r="F325" s="75">
        <v>44</v>
      </c>
      <c r="G325" s="74">
        <v>34760</v>
      </c>
      <c r="H325" s="76"/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 t="e">
        <f>#REF!</f>
        <v>#REF!</v>
      </c>
      <c r="O325" s="25">
        <f t="shared" si="37"/>
        <v>44</v>
      </c>
      <c r="P325" s="25">
        <f t="shared" si="37"/>
        <v>34760</v>
      </c>
    </row>
    <row r="326" spans="1:16" s="17" customFormat="1" ht="13.5" customHeight="1" thickBot="1" x14ac:dyDescent="0.3"/>
    <row r="327" spans="1:16" s="17" customFormat="1" ht="26.25" customHeight="1" x14ac:dyDescent="0.25">
      <c r="A327" s="95" t="s">
        <v>139</v>
      </c>
      <c r="B327" s="89" t="s">
        <v>140</v>
      </c>
      <c r="C327" s="89" t="s">
        <v>32</v>
      </c>
      <c r="D327" s="100" t="s">
        <v>141</v>
      </c>
      <c r="E327" s="89" t="s">
        <v>142</v>
      </c>
      <c r="F327" s="89" t="s">
        <v>293</v>
      </c>
      <c r="G327" s="89"/>
      <c r="H327" s="90" t="s">
        <v>146</v>
      </c>
    </row>
    <row r="328" spans="1:16" s="17" customFormat="1" ht="12.75" customHeight="1" x14ac:dyDescent="0.25">
      <c r="A328" s="96"/>
      <c r="B328" s="98"/>
      <c r="C328" s="98"/>
      <c r="D328" s="101"/>
      <c r="E328" s="98"/>
      <c r="F328" s="93" t="s">
        <v>147</v>
      </c>
      <c r="G328" s="93" t="s">
        <v>148</v>
      </c>
      <c r="H328" s="91"/>
    </row>
    <row r="329" spans="1:16" s="17" customFormat="1" ht="13.5" customHeight="1" thickBot="1" x14ac:dyDescent="0.3">
      <c r="A329" s="97"/>
      <c r="B329" s="99"/>
      <c r="C329" s="99"/>
      <c r="D329" s="102"/>
      <c r="E329" s="99"/>
      <c r="F329" s="94"/>
      <c r="G329" s="94"/>
      <c r="H329" s="92"/>
    </row>
    <row r="330" spans="1:16" s="26" customFormat="1" ht="105.6" x14ac:dyDescent="0.25">
      <c r="A330" s="70">
        <v>241</v>
      </c>
      <c r="B330" s="88">
        <v>7.0000000000000007E-2</v>
      </c>
      <c r="C330" s="72" t="s">
        <v>686</v>
      </c>
      <c r="D330" s="73" t="s">
        <v>321</v>
      </c>
      <c r="E330" s="74">
        <v>500</v>
      </c>
      <c r="F330" s="75">
        <v>312.5</v>
      </c>
      <c r="G330" s="74">
        <v>156250</v>
      </c>
      <c r="H330" s="76"/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 t="e">
        <f>#REF!</f>
        <v>#REF!</v>
      </c>
      <c r="O330" s="25">
        <f t="shared" ref="O330:O342" si="38">F330</f>
        <v>312.5</v>
      </c>
      <c r="P330" s="25">
        <f t="shared" ref="P330:P342" si="39">G330</f>
        <v>156250</v>
      </c>
    </row>
    <row r="331" spans="1:16" s="26" customFormat="1" ht="79.2" x14ac:dyDescent="0.25">
      <c r="A331" s="70">
        <v>242</v>
      </c>
      <c r="B331" s="71"/>
      <c r="C331" s="72" t="s">
        <v>687</v>
      </c>
      <c r="D331" s="73" t="s">
        <v>308</v>
      </c>
      <c r="E331" s="74" t="s">
        <v>688</v>
      </c>
      <c r="F331" s="75">
        <v>7</v>
      </c>
      <c r="G331" s="74">
        <v>14486</v>
      </c>
      <c r="H331" s="76"/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 t="e">
        <f>#REF!</f>
        <v>#REF!</v>
      </c>
      <c r="O331" s="25">
        <f t="shared" si="38"/>
        <v>7</v>
      </c>
      <c r="P331" s="25">
        <f t="shared" si="39"/>
        <v>14486</v>
      </c>
    </row>
    <row r="332" spans="1:16" s="26" customFormat="1" ht="39.6" x14ac:dyDescent="0.25">
      <c r="A332" s="70">
        <v>243</v>
      </c>
      <c r="B332" s="88">
        <v>7.0000000000000007E-2</v>
      </c>
      <c r="C332" s="72" t="s">
        <v>689</v>
      </c>
      <c r="D332" s="73" t="s">
        <v>316</v>
      </c>
      <c r="E332" s="74">
        <v>40</v>
      </c>
      <c r="F332" s="75">
        <v>200</v>
      </c>
      <c r="G332" s="74">
        <v>8000</v>
      </c>
      <c r="H332" s="76"/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 t="e">
        <f>#REF!</f>
        <v>#REF!</v>
      </c>
      <c r="O332" s="25">
        <f t="shared" si="38"/>
        <v>200</v>
      </c>
      <c r="P332" s="25">
        <f t="shared" si="39"/>
        <v>8000</v>
      </c>
    </row>
    <row r="333" spans="1:16" s="26" customFormat="1" ht="39.6" x14ac:dyDescent="0.25">
      <c r="A333" s="70">
        <v>244</v>
      </c>
      <c r="B333" s="88">
        <v>7.0000000000000007E-2</v>
      </c>
      <c r="C333" s="72" t="s">
        <v>690</v>
      </c>
      <c r="D333" s="73" t="s">
        <v>345</v>
      </c>
      <c r="E333" s="74" t="s">
        <v>691</v>
      </c>
      <c r="F333" s="75">
        <v>11140</v>
      </c>
      <c r="G333" s="74">
        <v>473450</v>
      </c>
      <c r="H333" s="76"/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 t="e">
        <f>#REF!</f>
        <v>#REF!</v>
      </c>
      <c r="O333" s="25">
        <f t="shared" si="38"/>
        <v>11140</v>
      </c>
      <c r="P333" s="25">
        <f t="shared" si="39"/>
        <v>473450</v>
      </c>
    </row>
    <row r="334" spans="1:16" s="26" customFormat="1" ht="26.4" x14ac:dyDescent="0.25">
      <c r="A334" s="70">
        <v>245</v>
      </c>
      <c r="B334" s="88">
        <v>7.0000000000000007E-2</v>
      </c>
      <c r="C334" s="72" t="s">
        <v>692</v>
      </c>
      <c r="D334" s="73" t="s">
        <v>360</v>
      </c>
      <c r="E334" s="74">
        <v>19</v>
      </c>
      <c r="F334" s="75">
        <v>1275</v>
      </c>
      <c r="G334" s="74">
        <v>24225</v>
      </c>
      <c r="H334" s="76"/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 t="e">
        <f>#REF!</f>
        <v>#REF!</v>
      </c>
      <c r="O334" s="25">
        <f t="shared" si="38"/>
        <v>1275</v>
      </c>
      <c r="P334" s="25">
        <f t="shared" si="39"/>
        <v>24225</v>
      </c>
    </row>
    <row r="335" spans="1:16" s="26" customFormat="1" ht="52.8" x14ac:dyDescent="0.25">
      <c r="A335" s="70">
        <v>246</v>
      </c>
      <c r="B335" s="88">
        <v>7.0000000000000007E-2</v>
      </c>
      <c r="C335" s="72" t="s">
        <v>693</v>
      </c>
      <c r="D335" s="73" t="s">
        <v>342</v>
      </c>
      <c r="E335" s="74">
        <v>1476</v>
      </c>
      <c r="F335" s="75">
        <v>50</v>
      </c>
      <c r="G335" s="74">
        <v>73800</v>
      </c>
      <c r="H335" s="76"/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 t="e">
        <f>#REF!</f>
        <v>#REF!</v>
      </c>
      <c r="O335" s="25">
        <f t="shared" si="38"/>
        <v>50</v>
      </c>
      <c r="P335" s="25">
        <f t="shared" si="39"/>
        <v>73800</v>
      </c>
    </row>
    <row r="336" spans="1:16" s="26" customFormat="1" ht="13.2" x14ac:dyDescent="0.25">
      <c r="A336" s="70">
        <v>247</v>
      </c>
      <c r="B336" s="71"/>
      <c r="C336" s="72" t="s">
        <v>694</v>
      </c>
      <c r="D336" s="73" t="s">
        <v>345</v>
      </c>
      <c r="E336" s="74" t="s">
        <v>695</v>
      </c>
      <c r="F336" s="75">
        <v>9</v>
      </c>
      <c r="G336" s="74">
        <v>468.37</v>
      </c>
      <c r="H336" s="76"/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 t="e">
        <f>#REF!</f>
        <v>#REF!</v>
      </c>
      <c r="O336" s="25">
        <f t="shared" si="38"/>
        <v>9</v>
      </c>
      <c r="P336" s="25">
        <f t="shared" si="39"/>
        <v>468.37</v>
      </c>
    </row>
    <row r="337" spans="1:16" s="26" customFormat="1" ht="39.6" x14ac:dyDescent="0.25">
      <c r="A337" s="70">
        <v>248</v>
      </c>
      <c r="B337" s="71"/>
      <c r="C337" s="72" t="s">
        <v>696</v>
      </c>
      <c r="D337" s="73" t="s">
        <v>311</v>
      </c>
      <c r="E337" s="74" t="s">
        <v>697</v>
      </c>
      <c r="F337" s="75">
        <v>144</v>
      </c>
      <c r="G337" s="74">
        <v>10082.880000000001</v>
      </c>
      <c r="H337" s="76"/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 t="e">
        <f>#REF!</f>
        <v>#REF!</v>
      </c>
      <c r="O337" s="25">
        <f t="shared" si="38"/>
        <v>144</v>
      </c>
      <c r="P337" s="25">
        <f t="shared" si="39"/>
        <v>10082.880000000001</v>
      </c>
    </row>
    <row r="338" spans="1:16" s="26" customFormat="1" ht="26.4" x14ac:dyDescent="0.25">
      <c r="A338" s="70">
        <v>249</v>
      </c>
      <c r="B338" s="88">
        <v>7.0000000000000007E-2</v>
      </c>
      <c r="C338" s="72" t="s">
        <v>698</v>
      </c>
      <c r="D338" s="73" t="s">
        <v>311</v>
      </c>
      <c r="E338" s="74" t="s">
        <v>699</v>
      </c>
      <c r="F338" s="75">
        <v>1848</v>
      </c>
      <c r="G338" s="74">
        <v>220410.96000000002</v>
      </c>
      <c r="H338" s="76"/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 t="e">
        <f>#REF!</f>
        <v>#REF!</v>
      </c>
      <c r="O338" s="25">
        <f t="shared" si="38"/>
        <v>1848</v>
      </c>
      <c r="P338" s="25">
        <f t="shared" si="39"/>
        <v>220410.96000000002</v>
      </c>
    </row>
    <row r="339" spans="1:16" s="26" customFormat="1" ht="26.4" x14ac:dyDescent="0.25">
      <c r="A339" s="70">
        <v>250</v>
      </c>
      <c r="B339" s="88">
        <v>7.0000000000000007E-2</v>
      </c>
      <c r="C339" s="72" t="s">
        <v>700</v>
      </c>
      <c r="D339" s="73" t="s">
        <v>311</v>
      </c>
      <c r="E339" s="74" t="s">
        <v>701</v>
      </c>
      <c r="F339" s="75">
        <v>98</v>
      </c>
      <c r="G339" s="74">
        <v>15308.58</v>
      </c>
      <c r="H339" s="76"/>
      <c r="I339" s="25" t="e">
        <f>#REF!</f>
        <v>#REF!</v>
      </c>
      <c r="J339" s="25" t="e">
        <f>#REF!</f>
        <v>#REF!</v>
      </c>
      <c r="K339" s="25" t="e">
        <f>#REF!</f>
        <v>#REF!</v>
      </c>
      <c r="L339" s="25" t="e">
        <f>#REF!</f>
        <v>#REF!</v>
      </c>
      <c r="M339" s="25" t="e">
        <f>#REF!</f>
        <v>#REF!</v>
      </c>
      <c r="N339" s="25" t="e">
        <f>#REF!</f>
        <v>#REF!</v>
      </c>
      <c r="O339" s="25">
        <f t="shared" si="38"/>
        <v>98</v>
      </c>
      <c r="P339" s="25">
        <f t="shared" si="39"/>
        <v>15308.58</v>
      </c>
    </row>
    <row r="340" spans="1:16" s="26" customFormat="1" ht="26.4" x14ac:dyDescent="0.25">
      <c r="A340" s="70">
        <v>251</v>
      </c>
      <c r="B340" s="71"/>
      <c r="C340" s="72" t="s">
        <v>702</v>
      </c>
      <c r="D340" s="73" t="s">
        <v>305</v>
      </c>
      <c r="E340" s="74" t="s">
        <v>703</v>
      </c>
      <c r="F340" s="75">
        <v>15</v>
      </c>
      <c r="G340" s="74">
        <v>1900.8000000000002</v>
      </c>
      <c r="H340" s="76"/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 t="e">
        <f>#REF!</f>
        <v>#REF!</v>
      </c>
      <c r="O340" s="25">
        <f t="shared" si="38"/>
        <v>15</v>
      </c>
      <c r="P340" s="25">
        <f t="shared" si="39"/>
        <v>1900.8000000000002</v>
      </c>
    </row>
    <row r="341" spans="1:16" s="26" customFormat="1" ht="39.6" x14ac:dyDescent="0.25">
      <c r="A341" s="70">
        <v>252</v>
      </c>
      <c r="B341" s="88">
        <v>7.0000000000000007E-2</v>
      </c>
      <c r="C341" s="72" t="s">
        <v>704</v>
      </c>
      <c r="D341" s="73" t="s">
        <v>345</v>
      </c>
      <c r="E341" s="74" t="s">
        <v>705</v>
      </c>
      <c r="F341" s="75">
        <v>8</v>
      </c>
      <c r="G341" s="74">
        <v>1012</v>
      </c>
      <c r="H341" s="76"/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 t="e">
        <f>#REF!</f>
        <v>#REF!</v>
      </c>
      <c r="O341" s="25">
        <f t="shared" si="38"/>
        <v>8</v>
      </c>
      <c r="P341" s="25">
        <f t="shared" si="39"/>
        <v>1012</v>
      </c>
    </row>
    <row r="342" spans="1:16" s="26" customFormat="1" ht="26.4" x14ac:dyDescent="0.25">
      <c r="A342" s="70">
        <v>253</v>
      </c>
      <c r="B342" s="88">
        <v>7.0000000000000007E-2</v>
      </c>
      <c r="C342" s="72" t="s">
        <v>706</v>
      </c>
      <c r="D342" s="73" t="s">
        <v>321</v>
      </c>
      <c r="E342" s="74">
        <v>1100</v>
      </c>
      <c r="F342" s="75">
        <v>6</v>
      </c>
      <c r="G342" s="74">
        <v>6600</v>
      </c>
      <c r="H342" s="76"/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 t="e">
        <f>#REF!</f>
        <v>#REF!</v>
      </c>
      <c r="O342" s="25">
        <f t="shared" si="38"/>
        <v>6</v>
      </c>
      <c r="P342" s="25">
        <f t="shared" si="39"/>
        <v>6600</v>
      </c>
    </row>
    <row r="343" spans="1:16" s="17" customFormat="1" ht="13.5" customHeight="1" thickBot="1" x14ac:dyDescent="0.3"/>
    <row r="344" spans="1:16" s="17" customFormat="1" ht="26.25" customHeight="1" x14ac:dyDescent="0.25">
      <c r="A344" s="95" t="s">
        <v>139</v>
      </c>
      <c r="B344" s="89" t="s">
        <v>140</v>
      </c>
      <c r="C344" s="89" t="s">
        <v>32</v>
      </c>
      <c r="D344" s="100" t="s">
        <v>141</v>
      </c>
      <c r="E344" s="89" t="s">
        <v>142</v>
      </c>
      <c r="F344" s="89" t="s">
        <v>293</v>
      </c>
      <c r="G344" s="89"/>
      <c r="H344" s="90" t="s">
        <v>146</v>
      </c>
    </row>
    <row r="345" spans="1:16" s="17" customFormat="1" ht="12.75" customHeight="1" x14ac:dyDescent="0.25">
      <c r="A345" s="96"/>
      <c r="B345" s="98"/>
      <c r="C345" s="98"/>
      <c r="D345" s="101"/>
      <c r="E345" s="98"/>
      <c r="F345" s="93" t="s">
        <v>147</v>
      </c>
      <c r="G345" s="93" t="s">
        <v>148</v>
      </c>
      <c r="H345" s="91"/>
    </row>
    <row r="346" spans="1:16" s="17" customFormat="1" ht="13.5" customHeight="1" thickBot="1" x14ac:dyDescent="0.3">
      <c r="A346" s="97"/>
      <c r="B346" s="99"/>
      <c r="C346" s="99"/>
      <c r="D346" s="102"/>
      <c r="E346" s="99"/>
      <c r="F346" s="94"/>
      <c r="G346" s="94"/>
      <c r="H346" s="92"/>
    </row>
    <row r="347" spans="1:16" s="26" customFormat="1" ht="39.6" x14ac:dyDescent="0.25">
      <c r="A347" s="70">
        <v>254</v>
      </c>
      <c r="B347" s="88">
        <v>7.0000000000000007E-2</v>
      </c>
      <c r="C347" s="72" t="s">
        <v>707</v>
      </c>
      <c r="D347" s="73" t="s">
        <v>300</v>
      </c>
      <c r="E347" s="74">
        <v>75</v>
      </c>
      <c r="F347" s="75">
        <v>689</v>
      </c>
      <c r="G347" s="74">
        <v>51675</v>
      </c>
      <c r="H347" s="76"/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 t="e">
        <f>#REF!</f>
        <v>#REF!</v>
      </c>
      <c r="O347" s="25">
        <f t="shared" ref="O347:O361" si="40">F347</f>
        <v>689</v>
      </c>
      <c r="P347" s="25">
        <f t="shared" ref="P347:P361" si="41">G347</f>
        <v>51675</v>
      </c>
    </row>
    <row r="348" spans="1:16" s="26" customFormat="1" ht="39.6" x14ac:dyDescent="0.25">
      <c r="A348" s="70">
        <v>255</v>
      </c>
      <c r="B348" s="88">
        <v>7.0000000000000007E-2</v>
      </c>
      <c r="C348" s="72" t="s">
        <v>708</v>
      </c>
      <c r="D348" s="73" t="s">
        <v>300</v>
      </c>
      <c r="E348" s="74">
        <v>75</v>
      </c>
      <c r="F348" s="75">
        <v>574</v>
      </c>
      <c r="G348" s="74">
        <v>43050</v>
      </c>
      <c r="H348" s="76"/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 t="e">
        <f>#REF!</f>
        <v>#REF!</v>
      </c>
      <c r="O348" s="25">
        <f t="shared" si="40"/>
        <v>574</v>
      </c>
      <c r="P348" s="25">
        <f t="shared" si="41"/>
        <v>43050</v>
      </c>
    </row>
    <row r="349" spans="1:16" s="26" customFormat="1" ht="39.6" x14ac:dyDescent="0.25">
      <c r="A349" s="70">
        <v>256</v>
      </c>
      <c r="B349" s="88">
        <v>7.0000000000000007E-2</v>
      </c>
      <c r="C349" s="72" t="s">
        <v>709</v>
      </c>
      <c r="D349" s="73" t="s">
        <v>300</v>
      </c>
      <c r="E349" s="74">
        <v>75</v>
      </c>
      <c r="F349" s="75">
        <v>819</v>
      </c>
      <c r="G349" s="74">
        <v>61425</v>
      </c>
      <c r="H349" s="76"/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 t="e">
        <f>#REF!</f>
        <v>#REF!</v>
      </c>
      <c r="O349" s="25">
        <f t="shared" si="40"/>
        <v>819</v>
      </c>
      <c r="P349" s="25">
        <f t="shared" si="41"/>
        <v>61425</v>
      </c>
    </row>
    <row r="350" spans="1:16" s="26" customFormat="1" ht="26.4" x14ac:dyDescent="0.25">
      <c r="A350" s="70">
        <v>257</v>
      </c>
      <c r="B350" s="88">
        <v>7.0000000000000007E-2</v>
      </c>
      <c r="C350" s="72" t="s">
        <v>710</v>
      </c>
      <c r="D350" s="73" t="s">
        <v>308</v>
      </c>
      <c r="E350" s="74">
        <v>180</v>
      </c>
      <c r="F350" s="75">
        <v>253</v>
      </c>
      <c r="G350" s="74">
        <v>45540</v>
      </c>
      <c r="H350" s="76"/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 t="e">
        <f>#REF!</f>
        <v>#REF!</v>
      </c>
      <c r="O350" s="25">
        <f t="shared" si="40"/>
        <v>253</v>
      </c>
      <c r="P350" s="25">
        <f t="shared" si="41"/>
        <v>45540</v>
      </c>
    </row>
    <row r="351" spans="1:16" s="26" customFormat="1" ht="39.6" x14ac:dyDescent="0.25">
      <c r="A351" s="70">
        <v>258</v>
      </c>
      <c r="B351" s="88">
        <v>7.0000000000000007E-2</v>
      </c>
      <c r="C351" s="72" t="s">
        <v>711</v>
      </c>
      <c r="D351" s="73" t="s">
        <v>360</v>
      </c>
      <c r="E351" s="74">
        <v>100</v>
      </c>
      <c r="F351" s="75">
        <v>245</v>
      </c>
      <c r="G351" s="74">
        <v>24500</v>
      </c>
      <c r="H351" s="76"/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 t="e">
        <f>#REF!</f>
        <v>#REF!</v>
      </c>
      <c r="O351" s="25">
        <f t="shared" si="40"/>
        <v>245</v>
      </c>
      <c r="P351" s="25">
        <f t="shared" si="41"/>
        <v>24500</v>
      </c>
    </row>
    <row r="352" spans="1:16" s="26" customFormat="1" ht="26.4" x14ac:dyDescent="0.25">
      <c r="A352" s="70">
        <v>259</v>
      </c>
      <c r="B352" s="88">
        <v>0.2</v>
      </c>
      <c r="C352" s="72" t="s">
        <v>712</v>
      </c>
      <c r="D352" s="73" t="s">
        <v>311</v>
      </c>
      <c r="E352" s="74" t="s">
        <v>713</v>
      </c>
      <c r="F352" s="75">
        <v>48</v>
      </c>
      <c r="G352" s="74">
        <v>158000.16</v>
      </c>
      <c r="H352" s="76"/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 t="e">
        <f>#REF!</f>
        <v>#REF!</v>
      </c>
      <c r="O352" s="25">
        <f t="shared" si="40"/>
        <v>48</v>
      </c>
      <c r="P352" s="25">
        <f t="shared" si="41"/>
        <v>158000.16</v>
      </c>
    </row>
    <row r="353" spans="1:16" s="26" customFormat="1" ht="26.4" x14ac:dyDescent="0.25">
      <c r="A353" s="70">
        <v>260</v>
      </c>
      <c r="B353" s="88">
        <v>7.0000000000000007E-2</v>
      </c>
      <c r="C353" s="72" t="s">
        <v>714</v>
      </c>
      <c r="D353" s="73" t="s">
        <v>321</v>
      </c>
      <c r="E353" s="74" t="s">
        <v>715</v>
      </c>
      <c r="F353" s="75">
        <v>166.8</v>
      </c>
      <c r="G353" s="74">
        <v>116915.12000000001</v>
      </c>
      <c r="H353" s="76"/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 t="e">
        <f>#REF!</f>
        <v>#REF!</v>
      </c>
      <c r="O353" s="25">
        <f t="shared" si="40"/>
        <v>166.8</v>
      </c>
      <c r="P353" s="25">
        <f t="shared" si="41"/>
        <v>116915.12000000001</v>
      </c>
    </row>
    <row r="354" spans="1:16" s="26" customFormat="1" ht="39.6" x14ac:dyDescent="0.25">
      <c r="A354" s="70">
        <v>261</v>
      </c>
      <c r="B354" s="71"/>
      <c r="C354" s="72" t="s">
        <v>716</v>
      </c>
      <c r="D354" s="73" t="s">
        <v>308</v>
      </c>
      <c r="E354" s="74" t="s">
        <v>717</v>
      </c>
      <c r="F354" s="75">
        <v>5</v>
      </c>
      <c r="G354" s="74">
        <v>7231.2000000000007</v>
      </c>
      <c r="H354" s="76"/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 t="e">
        <f>#REF!</f>
        <v>#REF!</v>
      </c>
      <c r="O354" s="25">
        <f t="shared" si="40"/>
        <v>5</v>
      </c>
      <c r="P354" s="25">
        <f t="shared" si="41"/>
        <v>7231.2000000000007</v>
      </c>
    </row>
    <row r="355" spans="1:16" s="26" customFormat="1" ht="39.6" x14ac:dyDescent="0.25">
      <c r="A355" s="70">
        <v>262</v>
      </c>
      <c r="B355" s="71"/>
      <c r="C355" s="72" t="s">
        <v>718</v>
      </c>
      <c r="D355" s="73" t="s">
        <v>308</v>
      </c>
      <c r="E355" s="74" t="s">
        <v>717</v>
      </c>
      <c r="F355" s="75">
        <v>5</v>
      </c>
      <c r="G355" s="74">
        <v>7231.2000000000007</v>
      </c>
      <c r="H355" s="76"/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 t="e">
        <f>#REF!</f>
        <v>#REF!</v>
      </c>
      <c r="O355" s="25">
        <f t="shared" si="40"/>
        <v>5</v>
      </c>
      <c r="P355" s="25">
        <f t="shared" si="41"/>
        <v>7231.2000000000007</v>
      </c>
    </row>
    <row r="356" spans="1:16" s="26" customFormat="1" ht="39.6" x14ac:dyDescent="0.25">
      <c r="A356" s="70">
        <v>263</v>
      </c>
      <c r="B356" s="88">
        <v>7.0000000000000007E-2</v>
      </c>
      <c r="C356" s="72" t="s">
        <v>719</v>
      </c>
      <c r="D356" s="73" t="s">
        <v>305</v>
      </c>
      <c r="E356" s="74" t="s">
        <v>650</v>
      </c>
      <c r="F356" s="75">
        <v>270</v>
      </c>
      <c r="G356" s="74">
        <v>17955</v>
      </c>
      <c r="H356" s="76"/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 t="e">
        <f>#REF!</f>
        <v>#REF!</v>
      </c>
      <c r="O356" s="25">
        <f t="shared" si="40"/>
        <v>270</v>
      </c>
      <c r="P356" s="25">
        <f t="shared" si="41"/>
        <v>17955</v>
      </c>
    </row>
    <row r="357" spans="1:16" s="26" customFormat="1" ht="39.6" x14ac:dyDescent="0.25">
      <c r="A357" s="70">
        <v>264</v>
      </c>
      <c r="B357" s="88">
        <v>7.0000000000000007E-2</v>
      </c>
      <c r="C357" s="72" t="s">
        <v>720</v>
      </c>
      <c r="D357" s="73" t="s">
        <v>308</v>
      </c>
      <c r="E357" s="74">
        <v>83</v>
      </c>
      <c r="F357" s="75">
        <v>90</v>
      </c>
      <c r="G357" s="74">
        <v>7470</v>
      </c>
      <c r="H357" s="76"/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 t="e">
        <f>#REF!</f>
        <v>#REF!</v>
      </c>
      <c r="O357" s="25">
        <f t="shared" si="40"/>
        <v>90</v>
      </c>
      <c r="P357" s="25">
        <f t="shared" si="41"/>
        <v>7470</v>
      </c>
    </row>
    <row r="358" spans="1:16" s="26" customFormat="1" ht="26.4" x14ac:dyDescent="0.25">
      <c r="A358" s="70">
        <v>265</v>
      </c>
      <c r="B358" s="88">
        <v>7.0000000000000007E-2</v>
      </c>
      <c r="C358" s="72" t="s">
        <v>721</v>
      </c>
      <c r="D358" s="73" t="s">
        <v>311</v>
      </c>
      <c r="E358" s="74" t="s">
        <v>722</v>
      </c>
      <c r="F358" s="75">
        <v>3</v>
      </c>
      <c r="G358" s="74">
        <v>548.55000000000007</v>
      </c>
      <c r="H358" s="76"/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 t="e">
        <f>#REF!</f>
        <v>#REF!</v>
      </c>
      <c r="O358" s="25">
        <f t="shared" si="40"/>
        <v>3</v>
      </c>
      <c r="P358" s="25">
        <f t="shared" si="41"/>
        <v>548.55000000000007</v>
      </c>
    </row>
    <row r="359" spans="1:16" s="26" customFormat="1" ht="39.6" x14ac:dyDescent="0.25">
      <c r="A359" s="70">
        <v>266</v>
      </c>
      <c r="B359" s="71"/>
      <c r="C359" s="72" t="s">
        <v>723</v>
      </c>
      <c r="D359" s="73" t="s">
        <v>308</v>
      </c>
      <c r="E359" s="74" t="s">
        <v>724</v>
      </c>
      <c r="F359" s="75">
        <v>1792</v>
      </c>
      <c r="G359" s="74">
        <v>53580.800000000003</v>
      </c>
      <c r="H359" s="76"/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 t="e">
        <f>#REF!</f>
        <v>#REF!</v>
      </c>
      <c r="O359" s="25">
        <f t="shared" si="40"/>
        <v>1792</v>
      </c>
      <c r="P359" s="25">
        <f t="shared" si="41"/>
        <v>53580.800000000003</v>
      </c>
    </row>
    <row r="360" spans="1:16" s="26" customFormat="1" ht="39.6" x14ac:dyDescent="0.25">
      <c r="A360" s="70">
        <v>267</v>
      </c>
      <c r="B360" s="88">
        <v>7.0000000000000007E-2</v>
      </c>
      <c r="C360" s="72" t="s">
        <v>725</v>
      </c>
      <c r="D360" s="73" t="s">
        <v>360</v>
      </c>
      <c r="E360" s="74" t="s">
        <v>726</v>
      </c>
      <c r="F360" s="75">
        <v>1000</v>
      </c>
      <c r="G360" s="74">
        <v>23485.98</v>
      </c>
      <c r="H360" s="76"/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 t="e">
        <f>#REF!</f>
        <v>#REF!</v>
      </c>
      <c r="O360" s="25">
        <f t="shared" si="40"/>
        <v>1000</v>
      </c>
      <c r="P360" s="25">
        <f t="shared" si="41"/>
        <v>23485.98</v>
      </c>
    </row>
    <row r="361" spans="1:16" s="26" customFormat="1" ht="26.4" x14ac:dyDescent="0.25">
      <c r="A361" s="70">
        <v>268</v>
      </c>
      <c r="B361" s="88">
        <v>7.0000000000000007E-2</v>
      </c>
      <c r="C361" s="72" t="s">
        <v>727</v>
      </c>
      <c r="D361" s="73" t="s">
        <v>345</v>
      </c>
      <c r="E361" s="74" t="s">
        <v>728</v>
      </c>
      <c r="F361" s="75">
        <v>10339</v>
      </c>
      <c r="G361" s="74">
        <v>241415.65000000002</v>
      </c>
      <c r="H361" s="76"/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 t="e">
        <f>#REF!</f>
        <v>#REF!</v>
      </c>
      <c r="O361" s="25">
        <f t="shared" si="40"/>
        <v>10339</v>
      </c>
      <c r="P361" s="25">
        <f t="shared" si="41"/>
        <v>241415.65000000002</v>
      </c>
    </row>
    <row r="362" spans="1:16" s="17" customFormat="1" ht="13.5" customHeight="1" thickBot="1" x14ac:dyDescent="0.3"/>
    <row r="363" spans="1:16" s="17" customFormat="1" ht="26.25" customHeight="1" x14ac:dyDescent="0.25">
      <c r="A363" s="95" t="s">
        <v>139</v>
      </c>
      <c r="B363" s="89" t="s">
        <v>140</v>
      </c>
      <c r="C363" s="89" t="s">
        <v>32</v>
      </c>
      <c r="D363" s="100" t="s">
        <v>141</v>
      </c>
      <c r="E363" s="89" t="s">
        <v>142</v>
      </c>
      <c r="F363" s="89" t="s">
        <v>293</v>
      </c>
      <c r="G363" s="89"/>
      <c r="H363" s="90" t="s">
        <v>146</v>
      </c>
    </row>
    <row r="364" spans="1:16" s="17" customFormat="1" ht="12.75" customHeight="1" x14ac:dyDescent="0.25">
      <c r="A364" s="96"/>
      <c r="B364" s="98"/>
      <c r="C364" s="98"/>
      <c r="D364" s="101"/>
      <c r="E364" s="98"/>
      <c r="F364" s="93" t="s">
        <v>147</v>
      </c>
      <c r="G364" s="93" t="s">
        <v>148</v>
      </c>
      <c r="H364" s="91"/>
    </row>
    <row r="365" spans="1:16" s="17" customFormat="1" ht="13.5" customHeight="1" thickBot="1" x14ac:dyDescent="0.3">
      <c r="A365" s="97"/>
      <c r="B365" s="99"/>
      <c r="C365" s="99"/>
      <c r="D365" s="102"/>
      <c r="E365" s="99"/>
      <c r="F365" s="94"/>
      <c r="G365" s="94"/>
      <c r="H365" s="92"/>
    </row>
    <row r="366" spans="1:16" s="26" customFormat="1" ht="39.6" x14ac:dyDescent="0.25">
      <c r="A366" s="70">
        <v>269</v>
      </c>
      <c r="B366" s="88">
        <v>7.0000000000000007E-2</v>
      </c>
      <c r="C366" s="72" t="s">
        <v>729</v>
      </c>
      <c r="D366" s="73" t="s">
        <v>345</v>
      </c>
      <c r="E366" s="74" t="s">
        <v>724</v>
      </c>
      <c r="F366" s="75">
        <v>9</v>
      </c>
      <c r="G366" s="74">
        <v>269.10000000000002</v>
      </c>
      <c r="H366" s="76"/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 t="e">
        <f>#REF!</f>
        <v>#REF!</v>
      </c>
      <c r="O366" s="25">
        <f t="shared" ref="O366:O377" si="42">F366</f>
        <v>9</v>
      </c>
      <c r="P366" s="25">
        <f t="shared" ref="P366:P377" si="43">G366</f>
        <v>269.10000000000002</v>
      </c>
    </row>
    <row r="367" spans="1:16" s="26" customFormat="1" ht="66" x14ac:dyDescent="0.25">
      <c r="A367" s="70">
        <v>270</v>
      </c>
      <c r="B367" s="71"/>
      <c r="C367" s="72" t="s">
        <v>730</v>
      </c>
      <c r="D367" s="73" t="s">
        <v>658</v>
      </c>
      <c r="E367" s="74" t="s">
        <v>731</v>
      </c>
      <c r="F367" s="75">
        <v>7</v>
      </c>
      <c r="G367" s="74">
        <v>21773.5</v>
      </c>
      <c r="H367" s="76"/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 t="e">
        <f>#REF!</f>
        <v>#REF!</v>
      </c>
      <c r="O367" s="25">
        <f t="shared" si="42"/>
        <v>7</v>
      </c>
      <c r="P367" s="25">
        <f t="shared" si="43"/>
        <v>21773.5</v>
      </c>
    </row>
    <row r="368" spans="1:16" s="26" customFormat="1" ht="39.6" x14ac:dyDescent="0.25">
      <c r="A368" s="70">
        <v>271</v>
      </c>
      <c r="B368" s="71"/>
      <c r="C368" s="72" t="s">
        <v>732</v>
      </c>
      <c r="D368" s="73" t="s">
        <v>360</v>
      </c>
      <c r="E368" s="74" t="s">
        <v>733</v>
      </c>
      <c r="F368" s="75">
        <v>6</v>
      </c>
      <c r="G368" s="74">
        <v>207</v>
      </c>
      <c r="H368" s="76"/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 t="e">
        <f>#REF!</f>
        <v>#REF!</v>
      </c>
      <c r="O368" s="25">
        <f t="shared" si="42"/>
        <v>6</v>
      </c>
      <c r="P368" s="25">
        <f t="shared" si="43"/>
        <v>207</v>
      </c>
    </row>
    <row r="369" spans="1:16" s="26" customFormat="1" ht="39.6" x14ac:dyDescent="0.25">
      <c r="A369" s="70">
        <v>272</v>
      </c>
      <c r="B369" s="88">
        <v>7.0000000000000007E-2</v>
      </c>
      <c r="C369" s="72" t="s">
        <v>734</v>
      </c>
      <c r="D369" s="73" t="s">
        <v>308</v>
      </c>
      <c r="E369" s="74">
        <v>1300</v>
      </c>
      <c r="F369" s="75">
        <v>59</v>
      </c>
      <c r="G369" s="74">
        <v>76700</v>
      </c>
      <c r="H369" s="76"/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 t="e">
        <f>#REF!</f>
        <v>#REF!</v>
      </c>
      <c r="O369" s="25">
        <f t="shared" si="42"/>
        <v>59</v>
      </c>
      <c r="P369" s="25">
        <f t="shared" si="43"/>
        <v>76700</v>
      </c>
    </row>
    <row r="370" spans="1:16" s="26" customFormat="1" ht="26.4" x14ac:dyDescent="0.25">
      <c r="A370" s="70">
        <v>273</v>
      </c>
      <c r="B370" s="88">
        <v>7.0000000000000007E-2</v>
      </c>
      <c r="C370" s="72" t="s">
        <v>735</v>
      </c>
      <c r="D370" s="73" t="s">
        <v>311</v>
      </c>
      <c r="E370" s="74" t="s">
        <v>736</v>
      </c>
      <c r="F370" s="75"/>
      <c r="G370" s="74"/>
      <c r="H370" s="76"/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 t="e">
        <f>#REF!</f>
        <v>#REF!</v>
      </c>
      <c r="O370" s="25">
        <f t="shared" si="42"/>
        <v>0</v>
      </c>
      <c r="P370" s="25">
        <f t="shared" si="43"/>
        <v>0</v>
      </c>
    </row>
    <row r="371" spans="1:16" s="26" customFormat="1" ht="39.6" x14ac:dyDescent="0.25">
      <c r="A371" s="70">
        <v>274</v>
      </c>
      <c r="B371" s="88">
        <v>7.0000000000000007E-2</v>
      </c>
      <c r="C371" s="72" t="s">
        <v>737</v>
      </c>
      <c r="D371" s="73" t="s">
        <v>314</v>
      </c>
      <c r="E371" s="74">
        <v>80</v>
      </c>
      <c r="F371" s="75">
        <v>554</v>
      </c>
      <c r="G371" s="74">
        <v>44320</v>
      </c>
      <c r="H371" s="76"/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 t="e">
        <f>#REF!</f>
        <v>#REF!</v>
      </c>
      <c r="O371" s="25">
        <f t="shared" si="42"/>
        <v>554</v>
      </c>
      <c r="P371" s="25">
        <f t="shared" si="43"/>
        <v>44320</v>
      </c>
    </row>
    <row r="372" spans="1:16" s="26" customFormat="1" ht="39.6" x14ac:dyDescent="0.25">
      <c r="A372" s="70">
        <v>275</v>
      </c>
      <c r="B372" s="88">
        <v>7.0000000000000007E-2</v>
      </c>
      <c r="C372" s="72" t="s">
        <v>738</v>
      </c>
      <c r="D372" s="73" t="s">
        <v>303</v>
      </c>
      <c r="E372" s="74">
        <v>225</v>
      </c>
      <c r="F372" s="75">
        <v>68</v>
      </c>
      <c r="G372" s="74">
        <v>15300</v>
      </c>
      <c r="H372" s="76"/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 t="e">
        <f>#REF!</f>
        <v>#REF!</v>
      </c>
      <c r="O372" s="25">
        <f t="shared" si="42"/>
        <v>68</v>
      </c>
      <c r="P372" s="25">
        <f t="shared" si="43"/>
        <v>15300</v>
      </c>
    </row>
    <row r="373" spans="1:16" s="26" customFormat="1" ht="26.4" x14ac:dyDescent="0.25">
      <c r="A373" s="70">
        <v>276</v>
      </c>
      <c r="B373" s="71"/>
      <c r="C373" s="72" t="s">
        <v>739</v>
      </c>
      <c r="D373" s="73" t="s">
        <v>305</v>
      </c>
      <c r="E373" s="74" t="s">
        <v>740</v>
      </c>
      <c r="F373" s="75">
        <v>2</v>
      </c>
      <c r="G373" s="74">
        <v>4095.96</v>
      </c>
      <c r="H373" s="76"/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 t="e">
        <f>#REF!</f>
        <v>#REF!</v>
      </c>
      <c r="O373" s="25">
        <f t="shared" si="42"/>
        <v>2</v>
      </c>
      <c r="P373" s="25">
        <f t="shared" si="43"/>
        <v>4095.96</v>
      </c>
    </row>
    <row r="374" spans="1:16" s="26" customFormat="1" ht="52.8" x14ac:dyDescent="0.25">
      <c r="A374" s="70">
        <v>277</v>
      </c>
      <c r="B374" s="88">
        <v>7.0000000000000007E-2</v>
      </c>
      <c r="C374" s="72" t="s">
        <v>741</v>
      </c>
      <c r="D374" s="73" t="s">
        <v>360</v>
      </c>
      <c r="E374" s="74" t="s">
        <v>742</v>
      </c>
      <c r="F374" s="75">
        <v>2.5</v>
      </c>
      <c r="G374" s="74">
        <v>13274.25</v>
      </c>
      <c r="H374" s="76"/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 t="e">
        <f>#REF!</f>
        <v>#REF!</v>
      </c>
      <c r="O374" s="25">
        <f t="shared" si="42"/>
        <v>2.5</v>
      </c>
      <c r="P374" s="25">
        <f t="shared" si="43"/>
        <v>13274.25</v>
      </c>
    </row>
    <row r="375" spans="1:16" s="26" customFormat="1" ht="39.6" x14ac:dyDescent="0.25">
      <c r="A375" s="70">
        <v>278</v>
      </c>
      <c r="B375" s="88">
        <v>7.0000000000000007E-2</v>
      </c>
      <c r="C375" s="72" t="s">
        <v>743</v>
      </c>
      <c r="D375" s="73" t="s">
        <v>308</v>
      </c>
      <c r="E375" s="74">
        <v>860</v>
      </c>
      <c r="F375" s="75">
        <v>10</v>
      </c>
      <c r="G375" s="74">
        <v>8600</v>
      </c>
      <c r="H375" s="76"/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 t="e">
        <f>#REF!</f>
        <v>#REF!</v>
      </c>
      <c r="O375" s="25">
        <f t="shared" si="42"/>
        <v>10</v>
      </c>
      <c r="P375" s="25">
        <f t="shared" si="43"/>
        <v>8600</v>
      </c>
    </row>
    <row r="376" spans="1:16" s="26" customFormat="1" ht="39.6" x14ac:dyDescent="0.25">
      <c r="A376" s="70">
        <v>279</v>
      </c>
      <c r="B376" s="88">
        <v>7.0000000000000007E-2</v>
      </c>
      <c r="C376" s="72" t="s">
        <v>744</v>
      </c>
      <c r="D376" s="73" t="s">
        <v>305</v>
      </c>
      <c r="E376" s="74" t="s">
        <v>745</v>
      </c>
      <c r="F376" s="75">
        <v>10.200000000000001</v>
      </c>
      <c r="G376" s="74">
        <v>6286.7300000000005</v>
      </c>
      <c r="H376" s="76"/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 t="e">
        <f>#REF!</f>
        <v>#REF!</v>
      </c>
      <c r="O376" s="25">
        <f t="shared" si="42"/>
        <v>10.200000000000001</v>
      </c>
      <c r="P376" s="25">
        <f t="shared" si="43"/>
        <v>6286.7300000000005</v>
      </c>
    </row>
    <row r="377" spans="1:16" s="26" customFormat="1" ht="39.6" x14ac:dyDescent="0.25">
      <c r="A377" s="70">
        <v>280</v>
      </c>
      <c r="B377" s="71"/>
      <c r="C377" s="72" t="s">
        <v>746</v>
      </c>
      <c r="D377" s="73" t="s">
        <v>318</v>
      </c>
      <c r="E377" s="74" t="s">
        <v>747</v>
      </c>
      <c r="F377" s="75">
        <v>189</v>
      </c>
      <c r="G377" s="74">
        <v>33384.959999999999</v>
      </c>
      <c r="H377" s="76"/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 t="e">
        <f>#REF!</f>
        <v>#REF!</v>
      </c>
      <c r="O377" s="25">
        <f t="shared" si="42"/>
        <v>189</v>
      </c>
      <c r="P377" s="25">
        <f t="shared" si="43"/>
        <v>33384.959999999999</v>
      </c>
    </row>
    <row r="378" spans="1:16" s="17" customFormat="1" ht="13.5" customHeight="1" thickBot="1" x14ac:dyDescent="0.3"/>
    <row r="379" spans="1:16" s="17" customFormat="1" ht="26.25" customHeight="1" x14ac:dyDescent="0.25">
      <c r="A379" s="95" t="s">
        <v>139</v>
      </c>
      <c r="B379" s="89" t="s">
        <v>140</v>
      </c>
      <c r="C379" s="89" t="s">
        <v>32</v>
      </c>
      <c r="D379" s="100" t="s">
        <v>141</v>
      </c>
      <c r="E379" s="89" t="s">
        <v>142</v>
      </c>
      <c r="F379" s="89" t="s">
        <v>293</v>
      </c>
      <c r="G379" s="89"/>
      <c r="H379" s="90" t="s">
        <v>146</v>
      </c>
    </row>
    <row r="380" spans="1:16" s="17" customFormat="1" ht="12.75" customHeight="1" x14ac:dyDescent="0.25">
      <c r="A380" s="96"/>
      <c r="B380" s="98"/>
      <c r="C380" s="98"/>
      <c r="D380" s="101"/>
      <c r="E380" s="98"/>
      <c r="F380" s="93" t="s">
        <v>147</v>
      </c>
      <c r="G380" s="93" t="s">
        <v>148</v>
      </c>
      <c r="H380" s="91"/>
    </row>
    <row r="381" spans="1:16" s="17" customFormat="1" ht="13.5" customHeight="1" thickBot="1" x14ac:dyDescent="0.3">
      <c r="A381" s="97"/>
      <c r="B381" s="99"/>
      <c r="C381" s="99"/>
      <c r="D381" s="102"/>
      <c r="E381" s="99"/>
      <c r="F381" s="94"/>
      <c r="G381" s="94"/>
      <c r="H381" s="92"/>
    </row>
    <row r="382" spans="1:16" s="26" customFormat="1" ht="52.8" x14ac:dyDescent="0.25">
      <c r="A382" s="70">
        <v>281</v>
      </c>
      <c r="B382" s="88">
        <v>7.0000000000000007E-2</v>
      </c>
      <c r="C382" s="72" t="s">
        <v>748</v>
      </c>
      <c r="D382" s="73" t="s">
        <v>308</v>
      </c>
      <c r="E382" s="74" t="s">
        <v>749</v>
      </c>
      <c r="F382" s="75">
        <v>30</v>
      </c>
      <c r="G382" s="74">
        <v>846.88</v>
      </c>
      <c r="H382" s="76"/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 t="e">
        <f>#REF!</f>
        <v>#REF!</v>
      </c>
      <c r="O382" s="25">
        <f t="shared" ref="O382:O391" si="44">F382</f>
        <v>30</v>
      </c>
      <c r="P382" s="25">
        <f t="shared" ref="P382:P391" si="45">G382</f>
        <v>846.88</v>
      </c>
    </row>
    <row r="383" spans="1:16" s="26" customFormat="1" ht="79.2" x14ac:dyDescent="0.25">
      <c r="A383" s="70">
        <v>282</v>
      </c>
      <c r="B383" s="71"/>
      <c r="C383" s="72" t="s">
        <v>750</v>
      </c>
      <c r="D383" s="73" t="s">
        <v>308</v>
      </c>
      <c r="E383" s="74">
        <v>900</v>
      </c>
      <c r="F383" s="75">
        <v>20</v>
      </c>
      <c r="G383" s="74">
        <v>18000</v>
      </c>
      <c r="H383" s="76"/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 t="e">
        <f>#REF!</f>
        <v>#REF!</v>
      </c>
      <c r="O383" s="25">
        <f t="shared" si="44"/>
        <v>20</v>
      </c>
      <c r="P383" s="25">
        <f t="shared" si="45"/>
        <v>18000</v>
      </c>
    </row>
    <row r="384" spans="1:16" s="26" customFormat="1" ht="79.2" x14ac:dyDescent="0.25">
      <c r="A384" s="70">
        <v>283</v>
      </c>
      <c r="B384" s="71"/>
      <c r="C384" s="72" t="s">
        <v>751</v>
      </c>
      <c r="D384" s="73" t="s">
        <v>308</v>
      </c>
      <c r="E384" s="74">
        <v>900</v>
      </c>
      <c r="F384" s="75">
        <v>25</v>
      </c>
      <c r="G384" s="74">
        <v>22500</v>
      </c>
      <c r="H384" s="76"/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 t="e">
        <f>#REF!</f>
        <v>#REF!</v>
      </c>
      <c r="N384" s="25" t="e">
        <f>#REF!</f>
        <v>#REF!</v>
      </c>
      <c r="O384" s="25">
        <f t="shared" si="44"/>
        <v>25</v>
      </c>
      <c r="P384" s="25">
        <f t="shared" si="45"/>
        <v>22500</v>
      </c>
    </row>
    <row r="385" spans="1:16" s="26" customFormat="1" ht="79.2" x14ac:dyDescent="0.25">
      <c r="A385" s="70">
        <v>284</v>
      </c>
      <c r="B385" s="88">
        <v>7.0000000000000007E-2</v>
      </c>
      <c r="C385" s="72" t="s">
        <v>752</v>
      </c>
      <c r="D385" s="73" t="s">
        <v>308</v>
      </c>
      <c r="E385" s="74">
        <v>39</v>
      </c>
      <c r="F385" s="75">
        <v>2740</v>
      </c>
      <c r="G385" s="74">
        <v>106860</v>
      </c>
      <c r="H385" s="76"/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 t="e">
        <f>#REF!</f>
        <v>#REF!</v>
      </c>
      <c r="N385" s="25" t="e">
        <f>#REF!</f>
        <v>#REF!</v>
      </c>
      <c r="O385" s="25">
        <f t="shared" si="44"/>
        <v>2740</v>
      </c>
      <c r="P385" s="25">
        <f t="shared" si="45"/>
        <v>106860</v>
      </c>
    </row>
    <row r="386" spans="1:16" s="26" customFormat="1" ht="26.4" x14ac:dyDescent="0.25">
      <c r="A386" s="70">
        <v>285</v>
      </c>
      <c r="B386" s="88">
        <v>7.0000000000000007E-2</v>
      </c>
      <c r="C386" s="72" t="s">
        <v>753</v>
      </c>
      <c r="D386" s="73" t="s">
        <v>308</v>
      </c>
      <c r="E386" s="74">
        <v>4605</v>
      </c>
      <c r="F386" s="75">
        <v>8</v>
      </c>
      <c r="G386" s="74">
        <v>36840</v>
      </c>
      <c r="H386" s="76"/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 t="e">
        <f>#REF!</f>
        <v>#REF!</v>
      </c>
      <c r="O386" s="25">
        <f t="shared" si="44"/>
        <v>8</v>
      </c>
      <c r="P386" s="25">
        <f t="shared" si="45"/>
        <v>36840</v>
      </c>
    </row>
    <row r="387" spans="1:16" s="26" customFormat="1" ht="39.6" x14ac:dyDescent="0.25">
      <c r="A387" s="70">
        <v>286</v>
      </c>
      <c r="B387" s="71"/>
      <c r="C387" s="72" t="s">
        <v>754</v>
      </c>
      <c r="D387" s="73" t="s">
        <v>305</v>
      </c>
      <c r="E387" s="74" t="s">
        <v>755</v>
      </c>
      <c r="F387" s="75">
        <v>14</v>
      </c>
      <c r="G387" s="74">
        <v>1115.3800000000001</v>
      </c>
      <c r="H387" s="76"/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 t="e">
        <f>#REF!</f>
        <v>#REF!</v>
      </c>
      <c r="O387" s="25">
        <f t="shared" si="44"/>
        <v>14</v>
      </c>
      <c r="P387" s="25">
        <f t="shared" si="45"/>
        <v>1115.3800000000001</v>
      </c>
    </row>
    <row r="388" spans="1:16" s="26" customFormat="1" ht="13.2" x14ac:dyDescent="0.25">
      <c r="A388" s="70">
        <v>287</v>
      </c>
      <c r="B388" s="71"/>
      <c r="C388" s="72" t="s">
        <v>756</v>
      </c>
      <c r="D388" s="73" t="s">
        <v>757</v>
      </c>
      <c r="E388" s="74" t="s">
        <v>758</v>
      </c>
      <c r="F388" s="75">
        <v>1</v>
      </c>
      <c r="G388" s="74">
        <v>202.27</v>
      </c>
      <c r="H388" s="76"/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 t="e">
        <f>#REF!</f>
        <v>#REF!</v>
      </c>
      <c r="O388" s="25">
        <f t="shared" si="44"/>
        <v>1</v>
      </c>
      <c r="P388" s="25">
        <f t="shared" si="45"/>
        <v>202.27</v>
      </c>
    </row>
    <row r="389" spans="1:16" s="26" customFormat="1" ht="26.4" x14ac:dyDescent="0.25">
      <c r="A389" s="70">
        <v>288</v>
      </c>
      <c r="B389" s="88">
        <v>7.0000000000000007E-2</v>
      </c>
      <c r="C389" s="72" t="s">
        <v>759</v>
      </c>
      <c r="D389" s="73" t="s">
        <v>321</v>
      </c>
      <c r="E389" s="74" t="s">
        <v>760</v>
      </c>
      <c r="F389" s="75">
        <v>3</v>
      </c>
      <c r="G389" s="74">
        <v>336.42</v>
      </c>
      <c r="H389" s="76"/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 t="e">
        <f>#REF!</f>
        <v>#REF!</v>
      </c>
      <c r="O389" s="25">
        <f t="shared" si="44"/>
        <v>3</v>
      </c>
      <c r="P389" s="25">
        <f t="shared" si="45"/>
        <v>336.42</v>
      </c>
    </row>
    <row r="390" spans="1:16" s="26" customFormat="1" ht="26.4" x14ac:dyDescent="0.25">
      <c r="A390" s="70">
        <v>289</v>
      </c>
      <c r="B390" s="88">
        <v>7.0000000000000007E-2</v>
      </c>
      <c r="C390" s="72" t="s">
        <v>761</v>
      </c>
      <c r="D390" s="73" t="s">
        <v>321</v>
      </c>
      <c r="E390" s="74" t="s">
        <v>762</v>
      </c>
      <c r="F390" s="75">
        <v>342</v>
      </c>
      <c r="G390" s="74">
        <v>289260.18</v>
      </c>
      <c r="H390" s="76"/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 t="e">
        <f>#REF!</f>
        <v>#REF!</v>
      </c>
      <c r="O390" s="25">
        <f t="shared" si="44"/>
        <v>342</v>
      </c>
      <c r="P390" s="25">
        <f t="shared" si="45"/>
        <v>289260.18</v>
      </c>
    </row>
    <row r="391" spans="1:16" s="26" customFormat="1" ht="92.4" x14ac:dyDescent="0.25">
      <c r="A391" s="70">
        <v>290</v>
      </c>
      <c r="B391" s="88">
        <v>7.0000000000000007E-2</v>
      </c>
      <c r="C391" s="72" t="s">
        <v>763</v>
      </c>
      <c r="D391" s="73" t="s">
        <v>360</v>
      </c>
      <c r="E391" s="74" t="s">
        <v>764</v>
      </c>
      <c r="F391" s="75">
        <v>50</v>
      </c>
      <c r="G391" s="74">
        <v>84161.89</v>
      </c>
      <c r="H391" s="76"/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 t="e">
        <f>#REF!</f>
        <v>#REF!</v>
      </c>
      <c r="O391" s="25">
        <f t="shared" si="44"/>
        <v>50</v>
      </c>
      <c r="P391" s="25">
        <f t="shared" si="45"/>
        <v>84161.89</v>
      </c>
    </row>
    <row r="392" spans="1:16" s="17" customFormat="1" ht="13.5" customHeight="1" thickBot="1" x14ac:dyDescent="0.3"/>
    <row r="393" spans="1:16" s="17" customFormat="1" ht="26.25" customHeight="1" x14ac:dyDescent="0.25">
      <c r="A393" s="95" t="s">
        <v>139</v>
      </c>
      <c r="B393" s="89" t="s">
        <v>140</v>
      </c>
      <c r="C393" s="89" t="s">
        <v>32</v>
      </c>
      <c r="D393" s="100" t="s">
        <v>141</v>
      </c>
      <c r="E393" s="89" t="s">
        <v>142</v>
      </c>
      <c r="F393" s="89" t="s">
        <v>293</v>
      </c>
      <c r="G393" s="89"/>
      <c r="H393" s="90" t="s">
        <v>146</v>
      </c>
    </row>
    <row r="394" spans="1:16" s="17" customFormat="1" ht="12.75" customHeight="1" x14ac:dyDescent="0.25">
      <c r="A394" s="96"/>
      <c r="B394" s="98"/>
      <c r="C394" s="98"/>
      <c r="D394" s="101"/>
      <c r="E394" s="98"/>
      <c r="F394" s="93" t="s">
        <v>147</v>
      </c>
      <c r="G394" s="93" t="s">
        <v>148</v>
      </c>
      <c r="H394" s="91"/>
    </row>
    <row r="395" spans="1:16" s="17" customFormat="1" ht="13.5" customHeight="1" thickBot="1" x14ac:dyDescent="0.3">
      <c r="A395" s="97"/>
      <c r="B395" s="99"/>
      <c r="C395" s="99"/>
      <c r="D395" s="102"/>
      <c r="E395" s="99"/>
      <c r="F395" s="94"/>
      <c r="G395" s="94"/>
      <c r="H395" s="92"/>
    </row>
    <row r="396" spans="1:16" s="26" customFormat="1" ht="52.8" x14ac:dyDescent="0.25">
      <c r="A396" s="70">
        <v>291</v>
      </c>
      <c r="B396" s="88">
        <v>7.0000000000000007E-2</v>
      </c>
      <c r="C396" s="72" t="s">
        <v>765</v>
      </c>
      <c r="D396" s="73" t="s">
        <v>316</v>
      </c>
      <c r="E396" s="74">
        <v>1115</v>
      </c>
      <c r="F396" s="75">
        <v>84.5</v>
      </c>
      <c r="G396" s="74">
        <v>94217.5</v>
      </c>
      <c r="H396" s="76"/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 t="e">
        <f>#REF!</f>
        <v>#REF!</v>
      </c>
      <c r="O396" s="25">
        <f t="shared" ref="O396:O406" si="46">F396</f>
        <v>84.5</v>
      </c>
      <c r="P396" s="25">
        <f t="shared" ref="P396:P406" si="47">G396</f>
        <v>94217.5</v>
      </c>
    </row>
    <row r="397" spans="1:16" s="26" customFormat="1" ht="52.8" x14ac:dyDescent="0.25">
      <c r="A397" s="70">
        <v>292</v>
      </c>
      <c r="B397" s="88">
        <v>7.0000000000000007E-2</v>
      </c>
      <c r="C397" s="72" t="s">
        <v>766</v>
      </c>
      <c r="D397" s="73" t="s">
        <v>316</v>
      </c>
      <c r="E397" s="74">
        <v>1640</v>
      </c>
      <c r="F397" s="75">
        <v>0.4</v>
      </c>
      <c r="G397" s="74">
        <v>656</v>
      </c>
      <c r="H397" s="76"/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 t="e">
        <f>#REF!</f>
        <v>#REF!</v>
      </c>
      <c r="O397" s="25">
        <f t="shared" si="46"/>
        <v>0.4</v>
      </c>
      <c r="P397" s="25">
        <f t="shared" si="47"/>
        <v>656</v>
      </c>
    </row>
    <row r="398" spans="1:16" s="26" customFormat="1" ht="13.2" x14ac:dyDescent="0.25">
      <c r="A398" s="70">
        <v>293</v>
      </c>
      <c r="B398" s="71"/>
      <c r="C398" s="72" t="s">
        <v>767</v>
      </c>
      <c r="D398" s="73" t="s">
        <v>345</v>
      </c>
      <c r="E398" s="74">
        <v>48</v>
      </c>
      <c r="F398" s="75"/>
      <c r="G398" s="74"/>
      <c r="H398" s="76"/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 t="e">
        <f>#REF!</f>
        <v>#REF!</v>
      </c>
      <c r="O398" s="25">
        <f t="shared" si="46"/>
        <v>0</v>
      </c>
      <c r="P398" s="25">
        <f t="shared" si="47"/>
        <v>0</v>
      </c>
    </row>
    <row r="399" spans="1:16" s="26" customFormat="1" ht="92.4" x14ac:dyDescent="0.25">
      <c r="A399" s="70">
        <v>294</v>
      </c>
      <c r="B399" s="88">
        <v>7.0000000000000007E-2</v>
      </c>
      <c r="C399" s="72" t="s">
        <v>768</v>
      </c>
      <c r="D399" s="73" t="s">
        <v>308</v>
      </c>
      <c r="E399" s="74">
        <v>715</v>
      </c>
      <c r="F399" s="75">
        <v>420</v>
      </c>
      <c r="G399" s="74">
        <v>300300</v>
      </c>
      <c r="H399" s="76"/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 t="e">
        <f>#REF!</f>
        <v>#REF!</v>
      </c>
      <c r="O399" s="25">
        <f t="shared" si="46"/>
        <v>420</v>
      </c>
      <c r="P399" s="25">
        <f t="shared" si="47"/>
        <v>300300</v>
      </c>
    </row>
    <row r="400" spans="1:16" s="26" customFormat="1" ht="26.4" x14ac:dyDescent="0.25">
      <c r="A400" s="70">
        <v>295</v>
      </c>
      <c r="B400" s="71"/>
      <c r="C400" s="72" t="s">
        <v>769</v>
      </c>
      <c r="D400" s="73" t="s">
        <v>345</v>
      </c>
      <c r="E400" s="74" t="s">
        <v>770</v>
      </c>
      <c r="F400" s="75"/>
      <c r="G400" s="74"/>
      <c r="H400" s="76"/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 t="e">
        <f>#REF!</f>
        <v>#REF!</v>
      </c>
      <c r="N400" s="25" t="e">
        <f>#REF!</f>
        <v>#REF!</v>
      </c>
      <c r="O400" s="25">
        <f t="shared" si="46"/>
        <v>0</v>
      </c>
      <c r="P400" s="25">
        <f t="shared" si="47"/>
        <v>0</v>
      </c>
    </row>
    <row r="401" spans="1:16" s="26" customFormat="1" ht="52.8" x14ac:dyDescent="0.25">
      <c r="A401" s="70">
        <v>296</v>
      </c>
      <c r="B401" s="71"/>
      <c r="C401" s="72" t="s">
        <v>771</v>
      </c>
      <c r="D401" s="73" t="s">
        <v>308</v>
      </c>
      <c r="E401" s="74" t="s">
        <v>772</v>
      </c>
      <c r="F401" s="75">
        <v>25</v>
      </c>
      <c r="G401" s="74">
        <v>1467.5</v>
      </c>
      <c r="H401" s="76"/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 t="e">
        <f>#REF!</f>
        <v>#REF!</v>
      </c>
      <c r="N401" s="25" t="e">
        <f>#REF!</f>
        <v>#REF!</v>
      </c>
      <c r="O401" s="25">
        <f t="shared" si="46"/>
        <v>25</v>
      </c>
      <c r="P401" s="25">
        <f t="shared" si="47"/>
        <v>1467.5</v>
      </c>
    </row>
    <row r="402" spans="1:16" s="26" customFormat="1" ht="52.8" x14ac:dyDescent="0.25">
      <c r="A402" s="70">
        <v>297</v>
      </c>
      <c r="B402" s="88">
        <v>0</v>
      </c>
      <c r="C402" s="72" t="s">
        <v>773</v>
      </c>
      <c r="D402" s="73" t="s">
        <v>308</v>
      </c>
      <c r="E402" s="74">
        <v>60</v>
      </c>
      <c r="F402" s="75">
        <v>6100</v>
      </c>
      <c r="G402" s="74">
        <v>366000</v>
      </c>
      <c r="H402" s="76"/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 t="e">
        <f>#REF!</f>
        <v>#REF!</v>
      </c>
      <c r="O402" s="25">
        <f t="shared" si="46"/>
        <v>6100</v>
      </c>
      <c r="P402" s="25">
        <f t="shared" si="47"/>
        <v>366000</v>
      </c>
    </row>
    <row r="403" spans="1:16" s="26" customFormat="1" ht="39.6" x14ac:dyDescent="0.25">
      <c r="A403" s="70">
        <v>298</v>
      </c>
      <c r="B403" s="88">
        <v>7.0000000000000007E-2</v>
      </c>
      <c r="C403" s="72" t="s">
        <v>774</v>
      </c>
      <c r="D403" s="73" t="s">
        <v>305</v>
      </c>
      <c r="E403" s="74">
        <v>40</v>
      </c>
      <c r="F403" s="75">
        <v>1000</v>
      </c>
      <c r="G403" s="74">
        <v>40000</v>
      </c>
      <c r="H403" s="76"/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 t="e">
        <f>#REF!</f>
        <v>#REF!</v>
      </c>
      <c r="O403" s="25">
        <f t="shared" si="46"/>
        <v>1000</v>
      </c>
      <c r="P403" s="25">
        <f t="shared" si="47"/>
        <v>40000</v>
      </c>
    </row>
    <row r="404" spans="1:16" s="26" customFormat="1" ht="52.8" x14ac:dyDescent="0.25">
      <c r="A404" s="70">
        <v>299</v>
      </c>
      <c r="B404" s="71"/>
      <c r="C404" s="72" t="s">
        <v>775</v>
      </c>
      <c r="D404" s="73" t="s">
        <v>360</v>
      </c>
      <c r="E404" s="74" t="s">
        <v>776</v>
      </c>
      <c r="F404" s="75">
        <v>1</v>
      </c>
      <c r="G404" s="74">
        <v>580.58000000000004</v>
      </c>
      <c r="H404" s="76"/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 t="e">
        <f>#REF!</f>
        <v>#REF!</v>
      </c>
      <c r="O404" s="25">
        <f t="shared" si="46"/>
        <v>1</v>
      </c>
      <c r="P404" s="25">
        <f t="shared" si="47"/>
        <v>580.58000000000004</v>
      </c>
    </row>
    <row r="405" spans="1:16" s="26" customFormat="1" ht="39.6" x14ac:dyDescent="0.25">
      <c r="A405" s="70">
        <v>300</v>
      </c>
      <c r="B405" s="88">
        <v>7.0000000000000007E-2</v>
      </c>
      <c r="C405" s="72" t="s">
        <v>777</v>
      </c>
      <c r="D405" s="73" t="s">
        <v>308</v>
      </c>
      <c r="E405" s="74" t="s">
        <v>648</v>
      </c>
      <c r="F405" s="75">
        <v>2472</v>
      </c>
      <c r="G405" s="74">
        <v>394284</v>
      </c>
      <c r="H405" s="76"/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 t="e">
        <f>#REF!</f>
        <v>#REF!</v>
      </c>
      <c r="O405" s="25">
        <f t="shared" si="46"/>
        <v>2472</v>
      </c>
      <c r="P405" s="25">
        <f t="shared" si="47"/>
        <v>394284</v>
      </c>
    </row>
    <row r="406" spans="1:16" s="26" customFormat="1" ht="39.6" x14ac:dyDescent="0.25">
      <c r="A406" s="70">
        <v>301</v>
      </c>
      <c r="B406" s="88">
        <v>7.0000000000000007E-2</v>
      </c>
      <c r="C406" s="72" t="s">
        <v>778</v>
      </c>
      <c r="D406" s="73" t="s">
        <v>345</v>
      </c>
      <c r="E406" s="74">
        <v>102</v>
      </c>
      <c r="F406" s="75">
        <v>510</v>
      </c>
      <c r="G406" s="74">
        <v>52020</v>
      </c>
      <c r="H406" s="76"/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 t="e">
        <f>#REF!</f>
        <v>#REF!</v>
      </c>
      <c r="O406" s="25">
        <f t="shared" si="46"/>
        <v>510</v>
      </c>
      <c r="P406" s="25">
        <f t="shared" si="47"/>
        <v>52020</v>
      </c>
    </row>
    <row r="407" spans="1:16" s="17" customFormat="1" ht="13.5" customHeight="1" thickBot="1" x14ac:dyDescent="0.3"/>
    <row r="408" spans="1:16" s="17" customFormat="1" ht="26.25" customHeight="1" x14ac:dyDescent="0.25">
      <c r="A408" s="95" t="s">
        <v>139</v>
      </c>
      <c r="B408" s="89" t="s">
        <v>140</v>
      </c>
      <c r="C408" s="89" t="s">
        <v>32</v>
      </c>
      <c r="D408" s="100" t="s">
        <v>141</v>
      </c>
      <c r="E408" s="89" t="s">
        <v>142</v>
      </c>
      <c r="F408" s="89" t="s">
        <v>293</v>
      </c>
      <c r="G408" s="89"/>
      <c r="H408" s="90" t="s">
        <v>146</v>
      </c>
    </row>
    <row r="409" spans="1:16" s="17" customFormat="1" ht="12.75" customHeight="1" x14ac:dyDescent="0.25">
      <c r="A409" s="96"/>
      <c r="B409" s="98"/>
      <c r="C409" s="98"/>
      <c r="D409" s="101"/>
      <c r="E409" s="98"/>
      <c r="F409" s="93" t="s">
        <v>147</v>
      </c>
      <c r="G409" s="93" t="s">
        <v>148</v>
      </c>
      <c r="H409" s="91"/>
    </row>
    <row r="410" spans="1:16" s="17" customFormat="1" ht="13.5" customHeight="1" thickBot="1" x14ac:dyDescent="0.3">
      <c r="A410" s="97"/>
      <c r="B410" s="99"/>
      <c r="C410" s="99"/>
      <c r="D410" s="102"/>
      <c r="E410" s="99"/>
      <c r="F410" s="94"/>
      <c r="G410" s="94"/>
      <c r="H410" s="92"/>
    </row>
    <row r="411" spans="1:16" s="26" customFormat="1" ht="26.4" x14ac:dyDescent="0.25">
      <c r="A411" s="70">
        <v>302</v>
      </c>
      <c r="B411" s="88">
        <v>7.0000000000000007E-2</v>
      </c>
      <c r="C411" s="72" t="s">
        <v>779</v>
      </c>
      <c r="D411" s="73" t="s">
        <v>345</v>
      </c>
      <c r="E411" s="74">
        <v>35</v>
      </c>
      <c r="F411" s="75">
        <v>800</v>
      </c>
      <c r="G411" s="74">
        <v>28000</v>
      </c>
      <c r="H411" s="76"/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 t="e">
        <f>#REF!</f>
        <v>#REF!</v>
      </c>
      <c r="N411" s="25" t="e">
        <f>#REF!</f>
        <v>#REF!</v>
      </c>
      <c r="O411" s="25">
        <f t="shared" ref="O411:O419" si="48">F411</f>
        <v>800</v>
      </c>
      <c r="P411" s="25">
        <f t="shared" ref="P411:P419" si="49">G411</f>
        <v>28000</v>
      </c>
    </row>
    <row r="412" spans="1:16" s="26" customFormat="1" ht="52.8" x14ac:dyDescent="0.25">
      <c r="A412" s="70">
        <v>303</v>
      </c>
      <c r="B412" s="88">
        <v>7.0000000000000007E-2</v>
      </c>
      <c r="C412" s="72" t="s">
        <v>780</v>
      </c>
      <c r="D412" s="73" t="s">
        <v>308</v>
      </c>
      <c r="E412" s="74" t="s">
        <v>781</v>
      </c>
      <c r="F412" s="75">
        <v>721</v>
      </c>
      <c r="G412" s="74">
        <v>108881.38</v>
      </c>
      <c r="H412" s="76"/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  <c r="M412" s="25" t="e">
        <f>#REF!</f>
        <v>#REF!</v>
      </c>
      <c r="N412" s="25" t="e">
        <f>#REF!</f>
        <v>#REF!</v>
      </c>
      <c r="O412" s="25">
        <f t="shared" si="48"/>
        <v>721</v>
      </c>
      <c r="P412" s="25">
        <f t="shared" si="49"/>
        <v>108881.38</v>
      </c>
    </row>
    <row r="413" spans="1:16" s="26" customFormat="1" ht="39.6" x14ac:dyDescent="0.25">
      <c r="A413" s="70">
        <v>304</v>
      </c>
      <c r="B413" s="71"/>
      <c r="C413" s="72" t="s">
        <v>782</v>
      </c>
      <c r="D413" s="73" t="s">
        <v>311</v>
      </c>
      <c r="E413" s="74" t="s">
        <v>783</v>
      </c>
      <c r="F413" s="75">
        <v>241</v>
      </c>
      <c r="G413" s="74">
        <v>9333.93</v>
      </c>
      <c r="H413" s="76"/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 t="e">
        <f>#REF!</f>
        <v>#REF!</v>
      </c>
      <c r="O413" s="25">
        <f t="shared" si="48"/>
        <v>241</v>
      </c>
      <c r="P413" s="25">
        <f t="shared" si="49"/>
        <v>9333.93</v>
      </c>
    </row>
    <row r="414" spans="1:16" s="26" customFormat="1" ht="39.6" x14ac:dyDescent="0.25">
      <c r="A414" s="70">
        <v>305</v>
      </c>
      <c r="B414" s="88">
        <v>0</v>
      </c>
      <c r="C414" s="72" t="s">
        <v>784</v>
      </c>
      <c r="D414" s="73" t="s">
        <v>321</v>
      </c>
      <c r="E414" s="74" t="s">
        <v>785</v>
      </c>
      <c r="F414" s="75">
        <v>17</v>
      </c>
      <c r="G414" s="74">
        <v>3283.9700000000003</v>
      </c>
      <c r="H414" s="76"/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 t="e">
        <f>#REF!</f>
        <v>#REF!</v>
      </c>
      <c r="O414" s="25">
        <f t="shared" si="48"/>
        <v>17</v>
      </c>
      <c r="P414" s="25">
        <f t="shared" si="49"/>
        <v>3283.9700000000003</v>
      </c>
    </row>
    <row r="415" spans="1:16" s="26" customFormat="1" ht="39.6" x14ac:dyDescent="0.25">
      <c r="A415" s="70">
        <v>306</v>
      </c>
      <c r="B415" s="88">
        <v>0</v>
      </c>
      <c r="C415" s="72" t="s">
        <v>786</v>
      </c>
      <c r="D415" s="73" t="s">
        <v>321</v>
      </c>
      <c r="E415" s="74" t="s">
        <v>787</v>
      </c>
      <c r="F415" s="75">
        <v>10000</v>
      </c>
      <c r="G415" s="74">
        <v>16500</v>
      </c>
      <c r="H415" s="76"/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 t="e">
        <f>#REF!</f>
        <v>#REF!</v>
      </c>
      <c r="N415" s="25" t="e">
        <f>#REF!</f>
        <v>#REF!</v>
      </c>
      <c r="O415" s="25">
        <f t="shared" si="48"/>
        <v>10000</v>
      </c>
      <c r="P415" s="25">
        <f t="shared" si="49"/>
        <v>16500</v>
      </c>
    </row>
    <row r="416" spans="1:16" s="26" customFormat="1" ht="66" x14ac:dyDescent="0.25">
      <c r="A416" s="70">
        <v>307</v>
      </c>
      <c r="B416" s="88">
        <v>7.0000000000000007E-2</v>
      </c>
      <c r="C416" s="72" t="s">
        <v>788</v>
      </c>
      <c r="D416" s="73" t="s">
        <v>308</v>
      </c>
      <c r="E416" s="74" t="s">
        <v>789</v>
      </c>
      <c r="F416" s="75">
        <v>140</v>
      </c>
      <c r="G416" s="74">
        <v>4382</v>
      </c>
      <c r="H416" s="76"/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 t="e">
        <f>#REF!</f>
        <v>#REF!</v>
      </c>
      <c r="N416" s="25" t="e">
        <f>#REF!</f>
        <v>#REF!</v>
      </c>
      <c r="O416" s="25">
        <f t="shared" si="48"/>
        <v>140</v>
      </c>
      <c r="P416" s="25">
        <f t="shared" si="49"/>
        <v>4382</v>
      </c>
    </row>
    <row r="417" spans="1:16" s="26" customFormat="1" ht="66" x14ac:dyDescent="0.25">
      <c r="A417" s="70">
        <v>308</v>
      </c>
      <c r="B417" s="88">
        <v>7.0000000000000007E-2</v>
      </c>
      <c r="C417" s="72" t="s">
        <v>790</v>
      </c>
      <c r="D417" s="73" t="s">
        <v>308</v>
      </c>
      <c r="E417" s="74" t="s">
        <v>791</v>
      </c>
      <c r="F417" s="75">
        <v>19880</v>
      </c>
      <c r="G417" s="74">
        <v>16699.2</v>
      </c>
      <c r="H417" s="76"/>
      <c r="I417" s="25" t="e">
        <f>#REF!</f>
        <v>#REF!</v>
      </c>
      <c r="J417" s="25" t="e">
        <f>#REF!</f>
        <v>#REF!</v>
      </c>
      <c r="K417" s="25" t="e">
        <f>#REF!</f>
        <v>#REF!</v>
      </c>
      <c r="L417" s="25" t="e">
        <f>#REF!</f>
        <v>#REF!</v>
      </c>
      <c r="M417" s="25" t="e">
        <f>#REF!</f>
        <v>#REF!</v>
      </c>
      <c r="N417" s="25" t="e">
        <f>#REF!</f>
        <v>#REF!</v>
      </c>
      <c r="O417" s="25">
        <f t="shared" si="48"/>
        <v>19880</v>
      </c>
      <c r="P417" s="25">
        <f t="shared" si="49"/>
        <v>16699.2</v>
      </c>
    </row>
    <row r="418" spans="1:16" s="26" customFormat="1" ht="79.2" x14ac:dyDescent="0.25">
      <c r="A418" s="70">
        <v>309</v>
      </c>
      <c r="B418" s="88">
        <v>0</v>
      </c>
      <c r="C418" s="72" t="s">
        <v>792</v>
      </c>
      <c r="D418" s="73" t="s">
        <v>308</v>
      </c>
      <c r="E418" s="74" t="s">
        <v>793</v>
      </c>
      <c r="F418" s="75">
        <v>4900</v>
      </c>
      <c r="G418" s="74">
        <v>13475</v>
      </c>
      <c r="H418" s="76"/>
      <c r="I418" s="25" t="e">
        <f>#REF!</f>
        <v>#REF!</v>
      </c>
      <c r="J418" s="25" t="e">
        <f>#REF!</f>
        <v>#REF!</v>
      </c>
      <c r="K418" s="25" t="e">
        <f>#REF!</f>
        <v>#REF!</v>
      </c>
      <c r="L418" s="25" t="e">
        <f>#REF!</f>
        <v>#REF!</v>
      </c>
      <c r="M418" s="25" t="e">
        <f>#REF!</f>
        <v>#REF!</v>
      </c>
      <c r="N418" s="25" t="e">
        <f>#REF!</f>
        <v>#REF!</v>
      </c>
      <c r="O418" s="25">
        <f t="shared" si="48"/>
        <v>4900</v>
      </c>
      <c r="P418" s="25">
        <f t="shared" si="49"/>
        <v>13475</v>
      </c>
    </row>
    <row r="419" spans="1:16" s="26" customFormat="1" ht="52.8" x14ac:dyDescent="0.25">
      <c r="A419" s="70">
        <v>310</v>
      </c>
      <c r="B419" s="88">
        <v>0</v>
      </c>
      <c r="C419" s="72" t="s">
        <v>794</v>
      </c>
      <c r="D419" s="73" t="s">
        <v>308</v>
      </c>
      <c r="E419" s="74" t="s">
        <v>795</v>
      </c>
      <c r="F419" s="75">
        <v>300</v>
      </c>
      <c r="G419" s="74">
        <v>594</v>
      </c>
      <c r="H419" s="76"/>
      <c r="I419" s="25" t="e">
        <f>#REF!</f>
        <v>#REF!</v>
      </c>
      <c r="J419" s="25" t="e">
        <f>#REF!</f>
        <v>#REF!</v>
      </c>
      <c r="K419" s="25" t="e">
        <f>#REF!</f>
        <v>#REF!</v>
      </c>
      <c r="L419" s="25" t="e">
        <f>#REF!</f>
        <v>#REF!</v>
      </c>
      <c r="M419" s="25" t="e">
        <f>#REF!</f>
        <v>#REF!</v>
      </c>
      <c r="N419" s="25" t="e">
        <f>#REF!</f>
        <v>#REF!</v>
      </c>
      <c r="O419" s="25">
        <f t="shared" si="48"/>
        <v>300</v>
      </c>
      <c r="P419" s="25">
        <f t="shared" si="49"/>
        <v>594</v>
      </c>
    </row>
    <row r="420" spans="1:16" s="17" customFormat="1" ht="13.5" customHeight="1" thickBot="1" x14ac:dyDescent="0.3"/>
    <row r="421" spans="1:16" s="17" customFormat="1" ht="26.25" customHeight="1" x14ac:dyDescent="0.25">
      <c r="A421" s="95" t="s">
        <v>139</v>
      </c>
      <c r="B421" s="89" t="s">
        <v>140</v>
      </c>
      <c r="C421" s="89" t="s">
        <v>32</v>
      </c>
      <c r="D421" s="100" t="s">
        <v>141</v>
      </c>
      <c r="E421" s="89" t="s">
        <v>142</v>
      </c>
      <c r="F421" s="89" t="s">
        <v>293</v>
      </c>
      <c r="G421" s="89"/>
      <c r="H421" s="90" t="s">
        <v>146</v>
      </c>
    </row>
    <row r="422" spans="1:16" s="17" customFormat="1" ht="12.75" customHeight="1" x14ac:dyDescent="0.25">
      <c r="A422" s="96"/>
      <c r="B422" s="98"/>
      <c r="C422" s="98"/>
      <c r="D422" s="101"/>
      <c r="E422" s="98"/>
      <c r="F422" s="93" t="s">
        <v>147</v>
      </c>
      <c r="G422" s="93" t="s">
        <v>148</v>
      </c>
      <c r="H422" s="91"/>
    </row>
    <row r="423" spans="1:16" s="17" customFormat="1" ht="13.5" customHeight="1" thickBot="1" x14ac:dyDescent="0.3">
      <c r="A423" s="97"/>
      <c r="B423" s="99"/>
      <c r="C423" s="99"/>
      <c r="D423" s="102"/>
      <c r="E423" s="99"/>
      <c r="F423" s="94"/>
      <c r="G423" s="94"/>
      <c r="H423" s="92"/>
    </row>
    <row r="424" spans="1:16" s="26" customFormat="1" ht="92.4" x14ac:dyDescent="0.25">
      <c r="A424" s="70">
        <v>311</v>
      </c>
      <c r="B424" s="88">
        <v>0</v>
      </c>
      <c r="C424" s="72" t="s">
        <v>796</v>
      </c>
      <c r="D424" s="73" t="s">
        <v>308</v>
      </c>
      <c r="E424" s="74" t="s">
        <v>797</v>
      </c>
      <c r="F424" s="75">
        <v>7800</v>
      </c>
      <c r="G424" s="74">
        <v>32760</v>
      </c>
      <c r="H424" s="76"/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 t="e">
        <f>#REF!</f>
        <v>#REF!</v>
      </c>
      <c r="O424" s="25">
        <f>F424</f>
        <v>7800</v>
      </c>
      <c r="P424" s="25">
        <f>G424</f>
        <v>32760</v>
      </c>
    </row>
    <row r="425" spans="1:16" s="26" customFormat="1" ht="66.599999999999994" thickBot="1" x14ac:dyDescent="0.3">
      <c r="A425" s="70">
        <v>312</v>
      </c>
      <c r="B425" s="71"/>
      <c r="C425" s="72" t="s">
        <v>798</v>
      </c>
      <c r="D425" s="73" t="s">
        <v>308</v>
      </c>
      <c r="E425" s="74" t="s">
        <v>799</v>
      </c>
      <c r="F425" s="75">
        <v>170</v>
      </c>
      <c r="G425" s="74">
        <v>154326</v>
      </c>
      <c r="H425" s="76"/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 t="e">
        <f>#REF!</f>
        <v>#REF!</v>
      </c>
      <c r="N425" s="25" t="e">
        <f>#REF!</f>
        <v>#REF!</v>
      </c>
      <c r="O425" s="25">
        <f>F425</f>
        <v>170</v>
      </c>
      <c r="P425" s="25">
        <f>G425</f>
        <v>154326</v>
      </c>
    </row>
    <row r="426" spans="1:16" s="17" customFormat="1" ht="13.8" thickBot="1" x14ac:dyDescent="0.3">
      <c r="A426" s="35"/>
      <c r="B426" s="29" t="s">
        <v>800</v>
      </c>
      <c r="C426" s="29"/>
      <c r="D426" s="29"/>
      <c r="E426" s="30"/>
      <c r="F426" s="31">
        <f>SUM(Лист1!O5:O425)</f>
        <v>264241</v>
      </c>
      <c r="G426" s="32">
        <f>SUM(Лист1!P5:P425)</f>
        <v>17893856.140000008</v>
      </c>
      <c r="H426" s="33"/>
    </row>
    <row r="427" spans="1:16" s="17" customFormat="1" ht="13.2" x14ac:dyDescent="0.25"/>
  </sheetData>
  <mergeCells count="243">
    <mergeCell ref="G6:G7"/>
    <mergeCell ref="E5:E7"/>
    <mergeCell ref="F5:G5"/>
    <mergeCell ref="H5:H7"/>
    <mergeCell ref="F6:F7"/>
    <mergeCell ref="A5:A7"/>
    <mergeCell ref="B5:B7"/>
    <mergeCell ref="C5:C7"/>
    <mergeCell ref="D5:D7"/>
    <mergeCell ref="F20:G20"/>
    <mergeCell ref="H20:H22"/>
    <mergeCell ref="F21:F22"/>
    <mergeCell ref="G21:G22"/>
    <mergeCell ref="A20:A22"/>
    <mergeCell ref="B20:B22"/>
    <mergeCell ref="C20:C22"/>
    <mergeCell ref="D20:D22"/>
    <mergeCell ref="E20:E22"/>
    <mergeCell ref="F35:G35"/>
    <mergeCell ref="H35:H37"/>
    <mergeCell ref="F36:F37"/>
    <mergeCell ref="G36:G37"/>
    <mergeCell ref="A35:A37"/>
    <mergeCell ref="B35:B37"/>
    <mergeCell ref="C35:C37"/>
    <mergeCell ref="D35:D37"/>
    <mergeCell ref="E35:E37"/>
    <mergeCell ref="F51:G51"/>
    <mergeCell ref="H51:H53"/>
    <mergeCell ref="F52:F53"/>
    <mergeCell ref="G52:G53"/>
    <mergeCell ref="A51:A53"/>
    <mergeCell ref="B51:B53"/>
    <mergeCell ref="C51:C53"/>
    <mergeCell ref="D51:D53"/>
    <mergeCell ref="E51:E53"/>
    <mergeCell ref="F68:G68"/>
    <mergeCell ref="H68:H70"/>
    <mergeCell ref="F69:F70"/>
    <mergeCell ref="G69:G70"/>
    <mergeCell ref="A68:A70"/>
    <mergeCell ref="B68:B70"/>
    <mergeCell ref="C68:C70"/>
    <mergeCell ref="D68:D70"/>
    <mergeCell ref="E68:E70"/>
    <mergeCell ref="F84:G84"/>
    <mergeCell ref="H84:H86"/>
    <mergeCell ref="F85:F86"/>
    <mergeCell ref="G85:G86"/>
    <mergeCell ref="A84:A86"/>
    <mergeCell ref="B84:B86"/>
    <mergeCell ref="C84:C86"/>
    <mergeCell ref="D84:D86"/>
    <mergeCell ref="E84:E86"/>
    <mergeCell ref="F106:G106"/>
    <mergeCell ref="H106:H108"/>
    <mergeCell ref="F107:F108"/>
    <mergeCell ref="G107:G108"/>
    <mergeCell ref="A106:A108"/>
    <mergeCell ref="B106:B108"/>
    <mergeCell ref="C106:C108"/>
    <mergeCell ref="D106:D108"/>
    <mergeCell ref="E106:E108"/>
    <mergeCell ref="F125:G125"/>
    <mergeCell ref="H125:H127"/>
    <mergeCell ref="F126:F127"/>
    <mergeCell ref="G126:G127"/>
    <mergeCell ref="A125:A127"/>
    <mergeCell ref="B125:B127"/>
    <mergeCell ref="C125:C127"/>
    <mergeCell ref="D125:D127"/>
    <mergeCell ref="E125:E127"/>
    <mergeCell ref="F141:G141"/>
    <mergeCell ref="H141:H143"/>
    <mergeCell ref="F142:F143"/>
    <mergeCell ref="G142:G143"/>
    <mergeCell ref="A141:A143"/>
    <mergeCell ref="B141:B143"/>
    <mergeCell ref="C141:C143"/>
    <mergeCell ref="D141:D143"/>
    <mergeCell ref="E141:E143"/>
    <mergeCell ref="F152:G152"/>
    <mergeCell ref="H152:H154"/>
    <mergeCell ref="F153:F154"/>
    <mergeCell ref="G153:G154"/>
    <mergeCell ref="A152:A154"/>
    <mergeCell ref="B152:B154"/>
    <mergeCell ref="C152:C154"/>
    <mergeCell ref="D152:D154"/>
    <mergeCell ref="E152:E154"/>
    <mergeCell ref="F172:G172"/>
    <mergeCell ref="H172:H174"/>
    <mergeCell ref="F173:F174"/>
    <mergeCell ref="G173:G174"/>
    <mergeCell ref="A172:A174"/>
    <mergeCell ref="B172:B174"/>
    <mergeCell ref="C172:C174"/>
    <mergeCell ref="D172:D174"/>
    <mergeCell ref="E172:E174"/>
    <mergeCell ref="F188:G188"/>
    <mergeCell ref="H188:H190"/>
    <mergeCell ref="F189:F190"/>
    <mergeCell ref="G189:G190"/>
    <mergeCell ref="A188:A190"/>
    <mergeCell ref="B188:B190"/>
    <mergeCell ref="C188:C190"/>
    <mergeCell ref="D188:D190"/>
    <mergeCell ref="E188:E190"/>
    <mergeCell ref="F205:G205"/>
    <mergeCell ref="H205:H207"/>
    <mergeCell ref="F206:F207"/>
    <mergeCell ref="G206:G207"/>
    <mergeCell ref="A205:A207"/>
    <mergeCell ref="B205:B207"/>
    <mergeCell ref="C205:C207"/>
    <mergeCell ref="D205:D207"/>
    <mergeCell ref="E205:E207"/>
    <mergeCell ref="F224:G224"/>
    <mergeCell ref="H224:H226"/>
    <mergeCell ref="F225:F226"/>
    <mergeCell ref="G225:G226"/>
    <mergeCell ref="A224:A226"/>
    <mergeCell ref="B224:B226"/>
    <mergeCell ref="C224:C226"/>
    <mergeCell ref="D224:D226"/>
    <mergeCell ref="E224:E226"/>
    <mergeCell ref="F241:G241"/>
    <mergeCell ref="H241:H243"/>
    <mergeCell ref="F242:F243"/>
    <mergeCell ref="G242:G243"/>
    <mergeCell ref="A241:A243"/>
    <mergeCell ref="B241:B243"/>
    <mergeCell ref="C241:C243"/>
    <mergeCell ref="D241:D243"/>
    <mergeCell ref="E241:E243"/>
    <mergeCell ref="F256:G256"/>
    <mergeCell ref="H256:H258"/>
    <mergeCell ref="F257:F258"/>
    <mergeCell ref="G257:G258"/>
    <mergeCell ref="A256:A258"/>
    <mergeCell ref="B256:B258"/>
    <mergeCell ref="C256:C258"/>
    <mergeCell ref="D256:D258"/>
    <mergeCell ref="E256:E258"/>
    <mergeCell ref="F273:G273"/>
    <mergeCell ref="H273:H275"/>
    <mergeCell ref="F274:F275"/>
    <mergeCell ref="G274:G275"/>
    <mergeCell ref="A273:A275"/>
    <mergeCell ref="B273:B275"/>
    <mergeCell ref="C273:C275"/>
    <mergeCell ref="D273:D275"/>
    <mergeCell ref="E273:E275"/>
    <mergeCell ref="F287:G287"/>
    <mergeCell ref="H287:H289"/>
    <mergeCell ref="F288:F289"/>
    <mergeCell ref="G288:G289"/>
    <mergeCell ref="A287:A289"/>
    <mergeCell ref="B287:B289"/>
    <mergeCell ref="C287:C289"/>
    <mergeCell ref="D287:D289"/>
    <mergeCell ref="E287:E289"/>
    <mergeCell ref="F303:G303"/>
    <mergeCell ref="H303:H305"/>
    <mergeCell ref="F304:F305"/>
    <mergeCell ref="G304:G305"/>
    <mergeCell ref="A303:A305"/>
    <mergeCell ref="B303:B305"/>
    <mergeCell ref="C303:C305"/>
    <mergeCell ref="D303:D305"/>
    <mergeCell ref="E303:E305"/>
    <mergeCell ref="F316:G316"/>
    <mergeCell ref="H316:H318"/>
    <mergeCell ref="F317:F318"/>
    <mergeCell ref="G317:G318"/>
    <mergeCell ref="A316:A318"/>
    <mergeCell ref="B316:B318"/>
    <mergeCell ref="C316:C318"/>
    <mergeCell ref="D316:D318"/>
    <mergeCell ref="E316:E318"/>
    <mergeCell ref="F327:G327"/>
    <mergeCell ref="H327:H329"/>
    <mergeCell ref="F328:F329"/>
    <mergeCell ref="G328:G329"/>
    <mergeCell ref="A327:A329"/>
    <mergeCell ref="B327:B329"/>
    <mergeCell ref="C327:C329"/>
    <mergeCell ref="D327:D329"/>
    <mergeCell ref="E327:E329"/>
    <mergeCell ref="F344:G344"/>
    <mergeCell ref="H344:H346"/>
    <mergeCell ref="F345:F346"/>
    <mergeCell ref="G345:G346"/>
    <mergeCell ref="A344:A346"/>
    <mergeCell ref="B344:B346"/>
    <mergeCell ref="C344:C346"/>
    <mergeCell ref="D344:D346"/>
    <mergeCell ref="E344:E346"/>
    <mergeCell ref="F363:G363"/>
    <mergeCell ref="H363:H365"/>
    <mergeCell ref="F364:F365"/>
    <mergeCell ref="G364:G365"/>
    <mergeCell ref="A363:A365"/>
    <mergeCell ref="B363:B365"/>
    <mergeCell ref="C363:C365"/>
    <mergeCell ref="D363:D365"/>
    <mergeCell ref="E363:E365"/>
    <mergeCell ref="F379:G379"/>
    <mergeCell ref="H379:H381"/>
    <mergeCell ref="F380:F381"/>
    <mergeCell ref="G380:G381"/>
    <mergeCell ref="A379:A381"/>
    <mergeCell ref="B379:B381"/>
    <mergeCell ref="C379:C381"/>
    <mergeCell ref="D379:D381"/>
    <mergeCell ref="E379:E381"/>
    <mergeCell ref="F393:G393"/>
    <mergeCell ref="H393:H395"/>
    <mergeCell ref="F394:F395"/>
    <mergeCell ref="G394:G395"/>
    <mergeCell ref="A393:A395"/>
    <mergeCell ref="B393:B395"/>
    <mergeCell ref="C393:C395"/>
    <mergeCell ref="D393:D395"/>
    <mergeCell ref="E393:E395"/>
    <mergeCell ref="F408:G408"/>
    <mergeCell ref="H408:H410"/>
    <mergeCell ref="F409:F410"/>
    <mergeCell ref="G409:G410"/>
    <mergeCell ref="A408:A410"/>
    <mergeCell ref="B408:B410"/>
    <mergeCell ref="C408:C410"/>
    <mergeCell ref="D408:D410"/>
    <mergeCell ref="E408:E410"/>
    <mergeCell ref="F421:G421"/>
    <mergeCell ref="H421:H423"/>
    <mergeCell ref="F422:F423"/>
    <mergeCell ref="G422:G423"/>
    <mergeCell ref="A421:A423"/>
    <mergeCell ref="B421:B423"/>
    <mergeCell ref="C421:C423"/>
    <mergeCell ref="D421:D423"/>
    <mergeCell ref="E421:E42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27" manualBreakCount="27">
    <brk id="18" max="16383" man="1"/>
    <brk id="33" max="16383" man="1"/>
    <brk id="49" max="16383" man="1"/>
    <brk id="66" max="16383" man="1"/>
    <brk id="82" max="16383" man="1"/>
    <brk id="104" max="16383" man="1"/>
    <brk id="123" max="16383" man="1"/>
    <brk id="139" max="16383" man="1"/>
    <brk id="150" max="16383" man="1"/>
    <brk id="170" max="16383" man="1"/>
    <brk id="186" max="16383" man="1"/>
    <brk id="203" max="16383" man="1"/>
    <brk id="222" max="16383" man="1"/>
    <brk id="239" max="16383" man="1"/>
    <brk id="254" max="16383" man="1"/>
    <brk id="271" max="16383" man="1"/>
    <brk id="285" max="16383" man="1"/>
    <brk id="301" max="16383" man="1"/>
    <brk id="314" max="16383" man="1"/>
    <brk id="325" max="16383" man="1"/>
    <brk id="342" max="16383" man="1"/>
    <brk id="361" max="16383" man="1"/>
    <brk id="377" max="16383" man="1"/>
    <brk id="391" max="16383" man="1"/>
    <brk id="406" max="16383" man="1"/>
    <brk id="419" max="16383" man="1"/>
    <brk id="4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3"/>
      <c r="B1" s="104"/>
      <c r="C1" s="104"/>
      <c r="M1" s="11" t="s">
        <v>131</v>
      </c>
    </row>
    <row r="2" spans="1:14" s="10" customFormat="1" ht="12.9" customHeight="1" x14ac:dyDescent="0.25">
      <c r="A2" s="105"/>
      <c r="B2" s="105"/>
      <c r="C2" s="105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6" t="s">
        <v>133</v>
      </c>
      <c r="B3" s="106"/>
      <c r="C3" s="106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5" t="s">
        <v>139</v>
      </c>
      <c r="B11" s="89" t="s">
        <v>140</v>
      </c>
      <c r="C11" s="89" t="s">
        <v>32</v>
      </c>
      <c r="D11" s="100" t="s">
        <v>141</v>
      </c>
      <c r="E11" s="89" t="s">
        <v>142</v>
      </c>
      <c r="F11" s="89" t="s">
        <v>143</v>
      </c>
      <c r="G11" s="89"/>
      <c r="H11" s="89" t="s">
        <v>144</v>
      </c>
      <c r="I11" s="89"/>
      <c r="J11" s="89"/>
      <c r="K11" s="89"/>
      <c r="L11" s="89" t="s">
        <v>145</v>
      </c>
      <c r="M11" s="89"/>
      <c r="N11" s="90" t="s">
        <v>146</v>
      </c>
    </row>
    <row r="12" spans="1:14" x14ac:dyDescent="0.25">
      <c r="A12" s="96"/>
      <c r="B12" s="98"/>
      <c r="C12" s="98"/>
      <c r="D12" s="101"/>
      <c r="E12" s="98"/>
      <c r="F12" s="98" t="s">
        <v>147</v>
      </c>
      <c r="G12" s="98" t="s">
        <v>148</v>
      </c>
      <c r="H12" s="98" t="s">
        <v>149</v>
      </c>
      <c r="I12" s="98"/>
      <c r="J12" s="107" t="s">
        <v>150</v>
      </c>
      <c r="K12" s="108"/>
      <c r="L12" s="93" t="s">
        <v>147</v>
      </c>
      <c r="M12" s="93" t="s">
        <v>148</v>
      </c>
      <c r="N12" s="91"/>
    </row>
    <row r="13" spans="1:14" ht="13.8" thickBot="1" x14ac:dyDescent="0.3">
      <c r="A13" s="97"/>
      <c r="B13" s="99"/>
      <c r="C13" s="99"/>
      <c r="D13" s="102"/>
      <c r="E13" s="99"/>
      <c r="F13" s="99"/>
      <c r="G13" s="99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92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- 27 -</v>
      </c>
    </row>
    <row r="33" spans="1:14" ht="26.25" customHeight="1" x14ac:dyDescent="0.25">
      <c r="A33" s="95" t="s">
        <v>139</v>
      </c>
      <c r="B33" s="89" t="s">
        <v>140</v>
      </c>
      <c r="C33" s="89" t="str">
        <f>$C$11</f>
        <v>Найменування</v>
      </c>
      <c r="D33" s="100" t="s">
        <v>141</v>
      </c>
      <c r="E33" s="89" t="s">
        <v>142</v>
      </c>
      <c r="F33" s="89" t="str">
        <f>$F$11</f>
        <v>Залишок
на 1 ___________</v>
      </c>
      <c r="G33" s="89"/>
      <c r="H33" s="89" t="str">
        <f>$H$11</f>
        <v>Оборот за ___________________________</v>
      </c>
      <c r="I33" s="89"/>
      <c r="J33" s="89"/>
      <c r="K33" s="89"/>
      <c r="L33" s="89" t="str">
        <f>$L$11</f>
        <v>Залишок
на 1 ____________</v>
      </c>
      <c r="M33" s="89"/>
      <c r="N33" s="90" t="s">
        <v>146</v>
      </c>
    </row>
    <row r="34" spans="1:14" ht="12.75" customHeight="1" x14ac:dyDescent="0.25">
      <c r="A34" s="96"/>
      <c r="B34" s="98"/>
      <c r="C34" s="98"/>
      <c r="D34" s="101"/>
      <c r="E34" s="98"/>
      <c r="F34" s="98" t="s">
        <v>147</v>
      </c>
      <c r="G34" s="98" t="s">
        <v>148</v>
      </c>
      <c r="H34" s="98" t="s">
        <v>149</v>
      </c>
      <c r="I34" s="98"/>
      <c r="J34" s="107" t="s">
        <v>150</v>
      </c>
      <c r="K34" s="108"/>
      <c r="L34" s="93" t="s">
        <v>147</v>
      </c>
      <c r="M34" s="93" t="s">
        <v>148</v>
      </c>
      <c r="N34" s="91"/>
    </row>
    <row r="35" spans="1:14" ht="13.5" customHeight="1" thickBot="1" x14ac:dyDescent="0.3">
      <c r="A35" s="97"/>
      <c r="B35" s="99"/>
      <c r="C35" s="99"/>
      <c r="D35" s="102"/>
      <c r="E35" s="99"/>
      <c r="F35" s="99"/>
      <c r="G35" s="99"/>
      <c r="H35" s="19" t="s">
        <v>147</v>
      </c>
      <c r="I35" s="19" t="s">
        <v>148</v>
      </c>
      <c r="J35" s="19" t="s">
        <v>147</v>
      </c>
      <c r="K35" s="19" t="s">
        <v>148</v>
      </c>
      <c r="L35" s="94"/>
      <c r="M35" s="94"/>
      <c r="N35" s="92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FryLine</cp:lastModifiedBy>
  <cp:lastPrinted>2004-07-28T07:23:34Z</cp:lastPrinted>
  <dcterms:created xsi:type="dcterms:W3CDTF">2002-01-04T14:46:51Z</dcterms:created>
  <dcterms:modified xsi:type="dcterms:W3CDTF">2024-05-07T13:04:26Z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