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33</definedName>
    <definedName name="MPageCount">34</definedName>
    <definedName name="MPageRange" hidden="1">Лист1!$A$549:$A$556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I10" i="4" l="1"/>
  <c r="J10" i="4"/>
  <c r="K10" i="4"/>
  <c r="L10" i="4"/>
  <c r="M10" i="4"/>
  <c r="N10" i="4"/>
  <c r="O10" i="4"/>
  <c r="P10" i="4"/>
  <c r="I11" i="4"/>
  <c r="J11" i="4"/>
  <c r="K11" i="4"/>
  <c r="L11" i="4"/>
  <c r="M11" i="4"/>
  <c r="N11" i="4"/>
  <c r="O11" i="4"/>
  <c r="P11" i="4"/>
  <c r="I12" i="4"/>
  <c r="J12" i="4"/>
  <c r="K12" i="4"/>
  <c r="L12" i="4"/>
  <c r="M12" i="4"/>
  <c r="N12" i="4"/>
  <c r="O12" i="4"/>
  <c r="P12" i="4"/>
  <c r="I13" i="4"/>
  <c r="J13" i="4"/>
  <c r="K13" i="4"/>
  <c r="L13" i="4"/>
  <c r="M13" i="4"/>
  <c r="N13" i="4"/>
  <c r="O13" i="4"/>
  <c r="P13" i="4"/>
  <c r="I14" i="4"/>
  <c r="J14" i="4"/>
  <c r="K14" i="4"/>
  <c r="L14" i="4"/>
  <c r="M14" i="4"/>
  <c r="N14" i="4"/>
  <c r="O14" i="4"/>
  <c r="P14" i="4"/>
  <c r="I15" i="4"/>
  <c r="J15" i="4"/>
  <c r="K15" i="4"/>
  <c r="L15" i="4"/>
  <c r="M15" i="4"/>
  <c r="N15" i="4"/>
  <c r="O15" i="4"/>
  <c r="P15" i="4"/>
  <c r="I20" i="4"/>
  <c r="J20" i="4"/>
  <c r="K20" i="4"/>
  <c r="L20" i="4"/>
  <c r="M20" i="4"/>
  <c r="N20" i="4"/>
  <c r="O20" i="4"/>
  <c r="P20" i="4"/>
  <c r="I21" i="4"/>
  <c r="J21" i="4"/>
  <c r="K21" i="4"/>
  <c r="L21" i="4"/>
  <c r="M21" i="4"/>
  <c r="N21" i="4"/>
  <c r="O21" i="4"/>
  <c r="P21" i="4"/>
  <c r="I22" i="4"/>
  <c r="J22" i="4"/>
  <c r="K22" i="4"/>
  <c r="L22" i="4"/>
  <c r="M22" i="4"/>
  <c r="N22" i="4"/>
  <c r="O22" i="4"/>
  <c r="P22" i="4"/>
  <c r="I23" i="4"/>
  <c r="J23" i="4"/>
  <c r="K23" i="4"/>
  <c r="L23" i="4"/>
  <c r="M23" i="4"/>
  <c r="N23" i="4"/>
  <c r="O23" i="4"/>
  <c r="P23" i="4"/>
  <c r="I24" i="4"/>
  <c r="J24" i="4"/>
  <c r="K24" i="4"/>
  <c r="L24" i="4"/>
  <c r="M24" i="4"/>
  <c r="N24" i="4"/>
  <c r="O24" i="4"/>
  <c r="P24" i="4"/>
  <c r="I25" i="4"/>
  <c r="J25" i="4"/>
  <c r="K25" i="4"/>
  <c r="L25" i="4"/>
  <c r="M25" i="4"/>
  <c r="N25" i="4"/>
  <c r="O25" i="4"/>
  <c r="P25" i="4"/>
  <c r="I26" i="4"/>
  <c r="J26" i="4"/>
  <c r="K26" i="4"/>
  <c r="L26" i="4"/>
  <c r="M26" i="4"/>
  <c r="N26" i="4"/>
  <c r="O26" i="4"/>
  <c r="P26" i="4"/>
  <c r="I27" i="4"/>
  <c r="J27" i="4"/>
  <c r="K27" i="4"/>
  <c r="L27" i="4"/>
  <c r="M27" i="4"/>
  <c r="N27" i="4"/>
  <c r="O27" i="4"/>
  <c r="P27" i="4"/>
  <c r="I28" i="4"/>
  <c r="J28" i="4"/>
  <c r="K28" i="4"/>
  <c r="L28" i="4"/>
  <c r="M28" i="4"/>
  <c r="N28" i="4"/>
  <c r="O28" i="4"/>
  <c r="P28" i="4"/>
  <c r="I29" i="4"/>
  <c r="J29" i="4"/>
  <c r="K29" i="4"/>
  <c r="L29" i="4"/>
  <c r="M29" i="4"/>
  <c r="N29" i="4"/>
  <c r="O29" i="4"/>
  <c r="P29" i="4"/>
  <c r="I30" i="4"/>
  <c r="J30" i="4"/>
  <c r="K30" i="4"/>
  <c r="L30" i="4"/>
  <c r="M30" i="4"/>
  <c r="N30" i="4"/>
  <c r="O30" i="4"/>
  <c r="P30" i="4"/>
  <c r="I31" i="4"/>
  <c r="J31" i="4"/>
  <c r="K31" i="4"/>
  <c r="L31" i="4"/>
  <c r="M31" i="4"/>
  <c r="N31" i="4"/>
  <c r="O31" i="4"/>
  <c r="P31" i="4"/>
  <c r="I32" i="4"/>
  <c r="J32" i="4"/>
  <c r="K32" i="4"/>
  <c r="L32" i="4"/>
  <c r="M32" i="4"/>
  <c r="N32" i="4"/>
  <c r="O32" i="4"/>
  <c r="P32" i="4"/>
  <c r="I37" i="4"/>
  <c r="J37" i="4"/>
  <c r="K37" i="4"/>
  <c r="L37" i="4"/>
  <c r="M37" i="4"/>
  <c r="N37" i="4"/>
  <c r="O37" i="4"/>
  <c r="P37" i="4"/>
  <c r="I38" i="4"/>
  <c r="J38" i="4"/>
  <c r="K38" i="4"/>
  <c r="L38" i="4"/>
  <c r="M38" i="4"/>
  <c r="N38" i="4"/>
  <c r="O38" i="4"/>
  <c r="P38" i="4"/>
  <c r="I39" i="4"/>
  <c r="J39" i="4"/>
  <c r="K39" i="4"/>
  <c r="L39" i="4"/>
  <c r="M39" i="4"/>
  <c r="N39" i="4"/>
  <c r="O39" i="4"/>
  <c r="P39" i="4"/>
  <c r="I40" i="4"/>
  <c r="J40" i="4"/>
  <c r="K40" i="4"/>
  <c r="L40" i="4"/>
  <c r="M40" i="4"/>
  <c r="N40" i="4"/>
  <c r="O40" i="4"/>
  <c r="P40" i="4"/>
  <c r="I41" i="4"/>
  <c r="J41" i="4"/>
  <c r="K41" i="4"/>
  <c r="L41" i="4"/>
  <c r="M41" i="4"/>
  <c r="N41" i="4"/>
  <c r="O41" i="4"/>
  <c r="P41" i="4"/>
  <c r="I42" i="4"/>
  <c r="J42" i="4"/>
  <c r="K42" i="4"/>
  <c r="L42" i="4"/>
  <c r="M42" i="4"/>
  <c r="N42" i="4"/>
  <c r="O42" i="4"/>
  <c r="P42" i="4"/>
  <c r="I43" i="4"/>
  <c r="J43" i="4"/>
  <c r="K43" i="4"/>
  <c r="L43" i="4"/>
  <c r="M43" i="4"/>
  <c r="N43" i="4"/>
  <c r="O43" i="4"/>
  <c r="P43" i="4"/>
  <c r="I44" i="4"/>
  <c r="J44" i="4"/>
  <c r="K44" i="4"/>
  <c r="L44" i="4"/>
  <c r="M44" i="4"/>
  <c r="N44" i="4"/>
  <c r="O44" i="4"/>
  <c r="P44" i="4"/>
  <c r="I45" i="4"/>
  <c r="J45" i="4"/>
  <c r="K45" i="4"/>
  <c r="L45" i="4"/>
  <c r="M45" i="4"/>
  <c r="N45" i="4"/>
  <c r="O45" i="4"/>
  <c r="P45" i="4"/>
  <c r="I46" i="4"/>
  <c r="J46" i="4"/>
  <c r="K46" i="4"/>
  <c r="L46" i="4"/>
  <c r="M46" i="4"/>
  <c r="N46" i="4"/>
  <c r="O46" i="4"/>
  <c r="P46" i="4"/>
  <c r="I47" i="4"/>
  <c r="J47" i="4"/>
  <c r="K47" i="4"/>
  <c r="L47" i="4"/>
  <c r="M47" i="4"/>
  <c r="N47" i="4"/>
  <c r="O47" i="4"/>
  <c r="P47" i="4"/>
  <c r="I48" i="4"/>
  <c r="J48" i="4"/>
  <c r="K48" i="4"/>
  <c r="L48" i="4"/>
  <c r="M48" i="4"/>
  <c r="N48" i="4"/>
  <c r="O48" i="4"/>
  <c r="P48" i="4"/>
  <c r="I49" i="4"/>
  <c r="J49" i="4"/>
  <c r="K49" i="4"/>
  <c r="L49" i="4"/>
  <c r="M49" i="4"/>
  <c r="N49" i="4"/>
  <c r="O49" i="4"/>
  <c r="P49" i="4"/>
  <c r="I50" i="4"/>
  <c r="J50" i="4"/>
  <c r="K50" i="4"/>
  <c r="L50" i="4"/>
  <c r="M50" i="4"/>
  <c r="N50" i="4"/>
  <c r="O50" i="4"/>
  <c r="P50" i="4"/>
  <c r="I51" i="4"/>
  <c r="J51" i="4"/>
  <c r="K51" i="4"/>
  <c r="L51" i="4"/>
  <c r="M51" i="4"/>
  <c r="N51" i="4"/>
  <c r="O51" i="4"/>
  <c r="P51" i="4"/>
  <c r="I56" i="4"/>
  <c r="J56" i="4"/>
  <c r="K56" i="4"/>
  <c r="L56" i="4"/>
  <c r="M56" i="4"/>
  <c r="N56" i="4"/>
  <c r="O56" i="4"/>
  <c r="P56" i="4"/>
  <c r="I57" i="4"/>
  <c r="J57" i="4"/>
  <c r="K57" i="4"/>
  <c r="L57" i="4"/>
  <c r="M57" i="4"/>
  <c r="N57" i="4"/>
  <c r="O57" i="4"/>
  <c r="P57" i="4"/>
  <c r="I58" i="4"/>
  <c r="J58" i="4"/>
  <c r="K58" i="4"/>
  <c r="L58" i="4"/>
  <c r="M58" i="4"/>
  <c r="N58" i="4"/>
  <c r="O58" i="4"/>
  <c r="P58" i="4"/>
  <c r="I59" i="4"/>
  <c r="J59" i="4"/>
  <c r="K59" i="4"/>
  <c r="L59" i="4"/>
  <c r="M59" i="4"/>
  <c r="N59" i="4"/>
  <c r="O59" i="4"/>
  <c r="P59" i="4"/>
  <c r="I60" i="4"/>
  <c r="J60" i="4"/>
  <c r="K60" i="4"/>
  <c r="L60" i="4"/>
  <c r="M60" i="4"/>
  <c r="N60" i="4"/>
  <c r="O60" i="4"/>
  <c r="P60" i="4"/>
  <c r="I61" i="4"/>
  <c r="J61" i="4"/>
  <c r="K61" i="4"/>
  <c r="L61" i="4"/>
  <c r="M61" i="4"/>
  <c r="N61" i="4"/>
  <c r="O61" i="4"/>
  <c r="P61" i="4"/>
  <c r="I62" i="4"/>
  <c r="J62" i="4"/>
  <c r="K62" i="4"/>
  <c r="L62" i="4"/>
  <c r="M62" i="4"/>
  <c r="N62" i="4"/>
  <c r="O62" i="4"/>
  <c r="P62" i="4"/>
  <c r="I63" i="4"/>
  <c r="J63" i="4"/>
  <c r="K63" i="4"/>
  <c r="L63" i="4"/>
  <c r="M63" i="4"/>
  <c r="N63" i="4"/>
  <c r="O63" i="4"/>
  <c r="P63" i="4"/>
  <c r="I64" i="4"/>
  <c r="J64" i="4"/>
  <c r="K64" i="4"/>
  <c r="L64" i="4"/>
  <c r="M64" i="4"/>
  <c r="N64" i="4"/>
  <c r="O64" i="4"/>
  <c r="P64" i="4"/>
  <c r="I65" i="4"/>
  <c r="J65" i="4"/>
  <c r="K65" i="4"/>
  <c r="L65" i="4"/>
  <c r="M65" i="4"/>
  <c r="N65" i="4"/>
  <c r="O65" i="4"/>
  <c r="P65" i="4"/>
  <c r="I66" i="4"/>
  <c r="J66" i="4"/>
  <c r="K66" i="4"/>
  <c r="L66" i="4"/>
  <c r="M66" i="4"/>
  <c r="N66" i="4"/>
  <c r="O66" i="4"/>
  <c r="P66" i="4"/>
  <c r="I67" i="4"/>
  <c r="J67" i="4"/>
  <c r="K67" i="4"/>
  <c r="L67" i="4"/>
  <c r="M67" i="4"/>
  <c r="N67" i="4"/>
  <c r="O67" i="4"/>
  <c r="P67" i="4"/>
  <c r="I68" i="4"/>
  <c r="J68" i="4"/>
  <c r="K68" i="4"/>
  <c r="L68" i="4"/>
  <c r="M68" i="4"/>
  <c r="N68" i="4"/>
  <c r="O68" i="4"/>
  <c r="P68" i="4"/>
  <c r="I73" i="4"/>
  <c r="J73" i="4"/>
  <c r="K73" i="4"/>
  <c r="L73" i="4"/>
  <c r="M73" i="4"/>
  <c r="N73" i="4"/>
  <c r="O73" i="4"/>
  <c r="P73" i="4"/>
  <c r="I74" i="4"/>
  <c r="J74" i="4"/>
  <c r="K74" i="4"/>
  <c r="L74" i="4"/>
  <c r="M74" i="4"/>
  <c r="N74" i="4"/>
  <c r="O74" i="4"/>
  <c r="P74" i="4"/>
  <c r="I75" i="4"/>
  <c r="J75" i="4"/>
  <c r="K75" i="4"/>
  <c r="L75" i="4"/>
  <c r="M75" i="4"/>
  <c r="N75" i="4"/>
  <c r="O75" i="4"/>
  <c r="P75" i="4"/>
  <c r="I76" i="4"/>
  <c r="J76" i="4"/>
  <c r="K76" i="4"/>
  <c r="L76" i="4"/>
  <c r="M76" i="4"/>
  <c r="N76" i="4"/>
  <c r="O76" i="4"/>
  <c r="P76" i="4"/>
  <c r="I77" i="4"/>
  <c r="J77" i="4"/>
  <c r="K77" i="4"/>
  <c r="L77" i="4"/>
  <c r="M77" i="4"/>
  <c r="N77" i="4"/>
  <c r="O77" i="4"/>
  <c r="P77" i="4"/>
  <c r="I78" i="4"/>
  <c r="J78" i="4"/>
  <c r="K78" i="4"/>
  <c r="L78" i="4"/>
  <c r="M78" i="4"/>
  <c r="N78" i="4"/>
  <c r="O78" i="4"/>
  <c r="P78" i="4"/>
  <c r="I79" i="4"/>
  <c r="J79" i="4"/>
  <c r="K79" i="4"/>
  <c r="L79" i="4"/>
  <c r="M79" i="4"/>
  <c r="N79" i="4"/>
  <c r="O79" i="4"/>
  <c r="P79" i="4"/>
  <c r="I80" i="4"/>
  <c r="J80" i="4"/>
  <c r="K80" i="4"/>
  <c r="L80" i="4"/>
  <c r="M80" i="4"/>
  <c r="N80" i="4"/>
  <c r="O80" i="4"/>
  <c r="P80" i="4"/>
  <c r="I81" i="4"/>
  <c r="J81" i="4"/>
  <c r="K81" i="4"/>
  <c r="L81" i="4"/>
  <c r="M81" i="4"/>
  <c r="N81" i="4"/>
  <c r="O81" i="4"/>
  <c r="P81" i="4"/>
  <c r="I82" i="4"/>
  <c r="J82" i="4"/>
  <c r="K82" i="4"/>
  <c r="L82" i="4"/>
  <c r="M82" i="4"/>
  <c r="N82" i="4"/>
  <c r="O82" i="4"/>
  <c r="P82" i="4"/>
  <c r="I83" i="4"/>
  <c r="J83" i="4"/>
  <c r="K83" i="4"/>
  <c r="L83" i="4"/>
  <c r="M83" i="4"/>
  <c r="N83" i="4"/>
  <c r="O83" i="4"/>
  <c r="P83" i="4"/>
  <c r="I84" i="4"/>
  <c r="J84" i="4"/>
  <c r="K84" i="4"/>
  <c r="L84" i="4"/>
  <c r="M84" i="4"/>
  <c r="N84" i="4"/>
  <c r="O84" i="4"/>
  <c r="P84" i="4"/>
  <c r="I85" i="4"/>
  <c r="J85" i="4"/>
  <c r="K85" i="4"/>
  <c r="L85" i="4"/>
  <c r="M85" i="4"/>
  <c r="N85" i="4"/>
  <c r="O85" i="4"/>
  <c r="P85" i="4"/>
  <c r="I90" i="4"/>
  <c r="J90" i="4"/>
  <c r="K90" i="4"/>
  <c r="L90" i="4"/>
  <c r="M90" i="4"/>
  <c r="N90" i="4"/>
  <c r="O90" i="4"/>
  <c r="P90" i="4"/>
  <c r="I91" i="4"/>
  <c r="J91" i="4"/>
  <c r="K91" i="4"/>
  <c r="L91" i="4"/>
  <c r="M91" i="4"/>
  <c r="N91" i="4"/>
  <c r="O91" i="4"/>
  <c r="P91" i="4"/>
  <c r="I92" i="4"/>
  <c r="J92" i="4"/>
  <c r="K92" i="4"/>
  <c r="L92" i="4"/>
  <c r="M92" i="4"/>
  <c r="N92" i="4"/>
  <c r="O92" i="4"/>
  <c r="P92" i="4"/>
  <c r="I93" i="4"/>
  <c r="J93" i="4"/>
  <c r="K93" i="4"/>
  <c r="L93" i="4"/>
  <c r="M93" i="4"/>
  <c r="N93" i="4"/>
  <c r="O93" i="4"/>
  <c r="P93" i="4"/>
  <c r="I94" i="4"/>
  <c r="J94" i="4"/>
  <c r="K94" i="4"/>
  <c r="L94" i="4"/>
  <c r="M94" i="4"/>
  <c r="N94" i="4"/>
  <c r="O94" i="4"/>
  <c r="P94" i="4"/>
  <c r="I95" i="4"/>
  <c r="J95" i="4"/>
  <c r="K95" i="4"/>
  <c r="L95" i="4"/>
  <c r="M95" i="4"/>
  <c r="N95" i="4"/>
  <c r="O95" i="4"/>
  <c r="P95" i="4"/>
  <c r="I96" i="4"/>
  <c r="J96" i="4"/>
  <c r="K96" i="4"/>
  <c r="L96" i="4"/>
  <c r="M96" i="4"/>
  <c r="N96" i="4"/>
  <c r="O96" i="4"/>
  <c r="P96" i="4"/>
  <c r="I97" i="4"/>
  <c r="J97" i="4"/>
  <c r="K97" i="4"/>
  <c r="L97" i="4"/>
  <c r="M97" i="4"/>
  <c r="N97" i="4"/>
  <c r="O97" i="4"/>
  <c r="P97" i="4"/>
  <c r="I98" i="4"/>
  <c r="J98" i="4"/>
  <c r="K98" i="4"/>
  <c r="L98" i="4"/>
  <c r="M98" i="4"/>
  <c r="N98" i="4"/>
  <c r="O98" i="4"/>
  <c r="P98" i="4"/>
  <c r="I99" i="4"/>
  <c r="J99" i="4"/>
  <c r="K99" i="4"/>
  <c r="L99" i="4"/>
  <c r="M99" i="4"/>
  <c r="N99" i="4"/>
  <c r="O99" i="4"/>
  <c r="P99" i="4"/>
  <c r="I100" i="4"/>
  <c r="J100" i="4"/>
  <c r="K100" i="4"/>
  <c r="L100" i="4"/>
  <c r="M100" i="4"/>
  <c r="N100" i="4"/>
  <c r="O100" i="4"/>
  <c r="P100" i="4"/>
  <c r="I101" i="4"/>
  <c r="J101" i="4"/>
  <c r="K101" i="4"/>
  <c r="L101" i="4"/>
  <c r="M101" i="4"/>
  <c r="N101" i="4"/>
  <c r="O101" i="4"/>
  <c r="P101" i="4"/>
  <c r="I106" i="4"/>
  <c r="J106" i="4"/>
  <c r="K106" i="4"/>
  <c r="L106" i="4"/>
  <c r="M106" i="4"/>
  <c r="N106" i="4"/>
  <c r="O106" i="4"/>
  <c r="P106" i="4"/>
  <c r="I107" i="4"/>
  <c r="J107" i="4"/>
  <c r="K107" i="4"/>
  <c r="L107" i="4"/>
  <c r="M107" i="4"/>
  <c r="N107" i="4"/>
  <c r="O107" i="4"/>
  <c r="P107" i="4"/>
  <c r="I108" i="4"/>
  <c r="J108" i="4"/>
  <c r="K108" i="4"/>
  <c r="L108" i="4"/>
  <c r="M108" i="4"/>
  <c r="N108" i="4"/>
  <c r="O108" i="4"/>
  <c r="P108" i="4"/>
  <c r="I109" i="4"/>
  <c r="J109" i="4"/>
  <c r="K109" i="4"/>
  <c r="L109" i="4"/>
  <c r="M109" i="4"/>
  <c r="N109" i="4"/>
  <c r="O109" i="4"/>
  <c r="P109" i="4"/>
  <c r="I110" i="4"/>
  <c r="J110" i="4"/>
  <c r="K110" i="4"/>
  <c r="L110" i="4"/>
  <c r="M110" i="4"/>
  <c r="N110" i="4"/>
  <c r="O110" i="4"/>
  <c r="P110" i="4"/>
  <c r="I111" i="4"/>
  <c r="J111" i="4"/>
  <c r="K111" i="4"/>
  <c r="L111" i="4"/>
  <c r="M111" i="4"/>
  <c r="N111" i="4"/>
  <c r="O111" i="4"/>
  <c r="P111" i="4"/>
  <c r="I112" i="4"/>
  <c r="J112" i="4"/>
  <c r="K112" i="4"/>
  <c r="L112" i="4"/>
  <c r="M112" i="4"/>
  <c r="N112" i="4"/>
  <c r="O112" i="4"/>
  <c r="P112" i="4"/>
  <c r="I113" i="4"/>
  <c r="J113" i="4"/>
  <c r="K113" i="4"/>
  <c r="L113" i="4"/>
  <c r="M113" i="4"/>
  <c r="N113" i="4"/>
  <c r="O113" i="4"/>
  <c r="P113" i="4"/>
  <c r="I114" i="4"/>
  <c r="J114" i="4"/>
  <c r="K114" i="4"/>
  <c r="L114" i="4"/>
  <c r="M114" i="4"/>
  <c r="N114" i="4"/>
  <c r="O114" i="4"/>
  <c r="P114" i="4"/>
  <c r="I115" i="4"/>
  <c r="J115" i="4"/>
  <c r="K115" i="4"/>
  <c r="L115" i="4"/>
  <c r="M115" i="4"/>
  <c r="N115" i="4"/>
  <c r="O115" i="4"/>
  <c r="P115" i="4"/>
  <c r="I116" i="4"/>
  <c r="J116" i="4"/>
  <c r="K116" i="4"/>
  <c r="L116" i="4"/>
  <c r="M116" i="4"/>
  <c r="N116" i="4"/>
  <c r="O116" i="4"/>
  <c r="P116" i="4"/>
  <c r="I117" i="4"/>
  <c r="J117" i="4"/>
  <c r="K117" i="4"/>
  <c r="L117" i="4"/>
  <c r="M117" i="4"/>
  <c r="N117" i="4"/>
  <c r="O117" i="4"/>
  <c r="P117" i="4"/>
  <c r="I122" i="4"/>
  <c r="J122" i="4"/>
  <c r="K122" i="4"/>
  <c r="L122" i="4"/>
  <c r="M122" i="4"/>
  <c r="N122" i="4"/>
  <c r="O122" i="4"/>
  <c r="P122" i="4"/>
  <c r="I123" i="4"/>
  <c r="J123" i="4"/>
  <c r="K123" i="4"/>
  <c r="L123" i="4"/>
  <c r="M123" i="4"/>
  <c r="N123" i="4"/>
  <c r="O123" i="4"/>
  <c r="P123" i="4"/>
  <c r="I124" i="4"/>
  <c r="J124" i="4"/>
  <c r="K124" i="4"/>
  <c r="L124" i="4"/>
  <c r="M124" i="4"/>
  <c r="N124" i="4"/>
  <c r="O124" i="4"/>
  <c r="P124" i="4"/>
  <c r="I125" i="4"/>
  <c r="J125" i="4"/>
  <c r="K125" i="4"/>
  <c r="L125" i="4"/>
  <c r="M125" i="4"/>
  <c r="N125" i="4"/>
  <c r="O125" i="4"/>
  <c r="P125" i="4"/>
  <c r="I126" i="4"/>
  <c r="J126" i="4"/>
  <c r="K126" i="4"/>
  <c r="L126" i="4"/>
  <c r="M126" i="4"/>
  <c r="N126" i="4"/>
  <c r="O126" i="4"/>
  <c r="P126" i="4"/>
  <c r="I127" i="4"/>
  <c r="J127" i="4"/>
  <c r="K127" i="4"/>
  <c r="L127" i="4"/>
  <c r="M127" i="4"/>
  <c r="N127" i="4"/>
  <c r="O127" i="4"/>
  <c r="P127" i="4"/>
  <c r="I128" i="4"/>
  <c r="J128" i="4"/>
  <c r="K128" i="4"/>
  <c r="L128" i="4"/>
  <c r="M128" i="4"/>
  <c r="N128" i="4"/>
  <c r="O128" i="4"/>
  <c r="P128" i="4"/>
  <c r="I129" i="4"/>
  <c r="J129" i="4"/>
  <c r="K129" i="4"/>
  <c r="L129" i="4"/>
  <c r="M129" i="4"/>
  <c r="N129" i="4"/>
  <c r="O129" i="4"/>
  <c r="P129" i="4"/>
  <c r="I130" i="4"/>
  <c r="J130" i="4"/>
  <c r="K130" i="4"/>
  <c r="L130" i="4"/>
  <c r="M130" i="4"/>
  <c r="N130" i="4"/>
  <c r="O130" i="4"/>
  <c r="P130" i="4"/>
  <c r="I131" i="4"/>
  <c r="J131" i="4"/>
  <c r="K131" i="4"/>
  <c r="L131" i="4"/>
  <c r="M131" i="4"/>
  <c r="N131" i="4"/>
  <c r="O131" i="4"/>
  <c r="P131" i="4"/>
  <c r="I132" i="4"/>
  <c r="J132" i="4"/>
  <c r="K132" i="4"/>
  <c r="L132" i="4"/>
  <c r="M132" i="4"/>
  <c r="N132" i="4"/>
  <c r="O132" i="4"/>
  <c r="P132" i="4"/>
  <c r="I133" i="4"/>
  <c r="J133" i="4"/>
  <c r="K133" i="4"/>
  <c r="L133" i="4"/>
  <c r="M133" i="4"/>
  <c r="N133" i="4"/>
  <c r="O133" i="4"/>
  <c r="P133" i="4"/>
  <c r="I134" i="4"/>
  <c r="J134" i="4"/>
  <c r="K134" i="4"/>
  <c r="L134" i="4"/>
  <c r="M134" i="4"/>
  <c r="N134" i="4"/>
  <c r="O134" i="4"/>
  <c r="P134" i="4"/>
  <c r="I135" i="4"/>
  <c r="J135" i="4"/>
  <c r="K135" i="4"/>
  <c r="L135" i="4"/>
  <c r="M135" i="4"/>
  <c r="N135" i="4"/>
  <c r="O135" i="4"/>
  <c r="P135" i="4"/>
  <c r="I136" i="4"/>
  <c r="J136" i="4"/>
  <c r="K136" i="4"/>
  <c r="L136" i="4"/>
  <c r="M136" i="4"/>
  <c r="N136" i="4"/>
  <c r="O136" i="4"/>
  <c r="P136" i="4"/>
  <c r="I137" i="4"/>
  <c r="J137" i="4"/>
  <c r="K137" i="4"/>
  <c r="L137" i="4"/>
  <c r="M137" i="4"/>
  <c r="N137" i="4"/>
  <c r="O137" i="4"/>
  <c r="P137" i="4"/>
  <c r="I142" i="4"/>
  <c r="J142" i="4"/>
  <c r="K142" i="4"/>
  <c r="L142" i="4"/>
  <c r="M142" i="4"/>
  <c r="N142" i="4"/>
  <c r="O142" i="4"/>
  <c r="P142" i="4"/>
  <c r="I143" i="4"/>
  <c r="J143" i="4"/>
  <c r="K143" i="4"/>
  <c r="L143" i="4"/>
  <c r="M143" i="4"/>
  <c r="N143" i="4"/>
  <c r="O143" i="4"/>
  <c r="P143" i="4"/>
  <c r="I144" i="4"/>
  <c r="J144" i="4"/>
  <c r="K144" i="4"/>
  <c r="L144" i="4"/>
  <c r="M144" i="4"/>
  <c r="N144" i="4"/>
  <c r="O144" i="4"/>
  <c r="P144" i="4"/>
  <c r="I145" i="4"/>
  <c r="J145" i="4"/>
  <c r="K145" i="4"/>
  <c r="L145" i="4"/>
  <c r="M145" i="4"/>
  <c r="N145" i="4"/>
  <c r="O145" i="4"/>
  <c r="P145" i="4"/>
  <c r="I146" i="4"/>
  <c r="J146" i="4"/>
  <c r="K146" i="4"/>
  <c r="L146" i="4"/>
  <c r="M146" i="4"/>
  <c r="N146" i="4"/>
  <c r="O146" i="4"/>
  <c r="P146" i="4"/>
  <c r="I147" i="4"/>
  <c r="J147" i="4"/>
  <c r="K147" i="4"/>
  <c r="L147" i="4"/>
  <c r="M147" i="4"/>
  <c r="N147" i="4"/>
  <c r="O147" i="4"/>
  <c r="P147" i="4"/>
  <c r="I148" i="4"/>
  <c r="J148" i="4"/>
  <c r="K148" i="4"/>
  <c r="L148" i="4"/>
  <c r="M148" i="4"/>
  <c r="N148" i="4"/>
  <c r="O148" i="4"/>
  <c r="P148" i="4"/>
  <c r="I149" i="4"/>
  <c r="J149" i="4"/>
  <c r="K149" i="4"/>
  <c r="L149" i="4"/>
  <c r="M149" i="4"/>
  <c r="N149" i="4"/>
  <c r="O149" i="4"/>
  <c r="P149" i="4"/>
  <c r="I150" i="4"/>
  <c r="J150" i="4"/>
  <c r="K150" i="4"/>
  <c r="L150" i="4"/>
  <c r="M150" i="4"/>
  <c r="N150" i="4"/>
  <c r="O150" i="4"/>
  <c r="P150" i="4"/>
  <c r="I151" i="4"/>
  <c r="J151" i="4"/>
  <c r="K151" i="4"/>
  <c r="L151" i="4"/>
  <c r="M151" i="4"/>
  <c r="N151" i="4"/>
  <c r="O151" i="4"/>
  <c r="P151" i="4"/>
  <c r="I152" i="4"/>
  <c r="J152" i="4"/>
  <c r="K152" i="4"/>
  <c r="L152" i="4"/>
  <c r="M152" i="4"/>
  <c r="N152" i="4"/>
  <c r="O152" i="4"/>
  <c r="P152" i="4"/>
  <c r="I153" i="4"/>
  <c r="J153" i="4"/>
  <c r="K153" i="4"/>
  <c r="L153" i="4"/>
  <c r="M153" i="4"/>
  <c r="N153" i="4"/>
  <c r="O153" i="4"/>
  <c r="P153" i="4"/>
  <c r="I154" i="4"/>
  <c r="J154" i="4"/>
  <c r="K154" i="4"/>
  <c r="L154" i="4"/>
  <c r="M154" i="4"/>
  <c r="N154" i="4"/>
  <c r="O154" i="4"/>
  <c r="P154" i="4"/>
  <c r="I155" i="4"/>
  <c r="J155" i="4"/>
  <c r="K155" i="4"/>
  <c r="L155" i="4"/>
  <c r="M155" i="4"/>
  <c r="N155" i="4"/>
  <c r="O155" i="4"/>
  <c r="P155" i="4"/>
  <c r="I156" i="4"/>
  <c r="J156" i="4"/>
  <c r="K156" i="4"/>
  <c r="L156" i="4"/>
  <c r="M156" i="4"/>
  <c r="N156" i="4"/>
  <c r="O156" i="4"/>
  <c r="P156" i="4"/>
  <c r="I161" i="4"/>
  <c r="J161" i="4"/>
  <c r="K161" i="4"/>
  <c r="L161" i="4"/>
  <c r="M161" i="4"/>
  <c r="N161" i="4"/>
  <c r="O161" i="4"/>
  <c r="P161" i="4"/>
  <c r="I162" i="4"/>
  <c r="J162" i="4"/>
  <c r="K162" i="4"/>
  <c r="L162" i="4"/>
  <c r="M162" i="4"/>
  <c r="N162" i="4"/>
  <c r="O162" i="4"/>
  <c r="P162" i="4"/>
  <c r="I163" i="4"/>
  <c r="J163" i="4"/>
  <c r="K163" i="4"/>
  <c r="L163" i="4"/>
  <c r="M163" i="4"/>
  <c r="N163" i="4"/>
  <c r="O163" i="4"/>
  <c r="P163" i="4"/>
  <c r="I164" i="4"/>
  <c r="J164" i="4"/>
  <c r="K164" i="4"/>
  <c r="L164" i="4"/>
  <c r="M164" i="4"/>
  <c r="N164" i="4"/>
  <c r="O164" i="4"/>
  <c r="P164" i="4"/>
  <c r="I165" i="4"/>
  <c r="J165" i="4"/>
  <c r="K165" i="4"/>
  <c r="L165" i="4"/>
  <c r="M165" i="4"/>
  <c r="N165" i="4"/>
  <c r="O165" i="4"/>
  <c r="P165" i="4"/>
  <c r="I166" i="4"/>
  <c r="J166" i="4"/>
  <c r="K166" i="4"/>
  <c r="L166" i="4"/>
  <c r="M166" i="4"/>
  <c r="N166" i="4"/>
  <c r="O166" i="4"/>
  <c r="P166" i="4"/>
  <c r="I167" i="4"/>
  <c r="J167" i="4"/>
  <c r="K167" i="4"/>
  <c r="L167" i="4"/>
  <c r="M167" i="4"/>
  <c r="N167" i="4"/>
  <c r="O167" i="4"/>
  <c r="P167" i="4"/>
  <c r="I168" i="4"/>
  <c r="J168" i="4"/>
  <c r="K168" i="4"/>
  <c r="L168" i="4"/>
  <c r="M168" i="4"/>
  <c r="N168" i="4"/>
  <c r="O168" i="4"/>
  <c r="P168" i="4"/>
  <c r="I169" i="4"/>
  <c r="J169" i="4"/>
  <c r="K169" i="4"/>
  <c r="L169" i="4"/>
  <c r="M169" i="4"/>
  <c r="N169" i="4"/>
  <c r="O169" i="4"/>
  <c r="P169" i="4"/>
  <c r="I170" i="4"/>
  <c r="J170" i="4"/>
  <c r="K170" i="4"/>
  <c r="L170" i="4"/>
  <c r="M170" i="4"/>
  <c r="N170" i="4"/>
  <c r="O170" i="4"/>
  <c r="P170" i="4"/>
  <c r="I171" i="4"/>
  <c r="J171" i="4"/>
  <c r="K171" i="4"/>
  <c r="L171" i="4"/>
  <c r="M171" i="4"/>
  <c r="N171" i="4"/>
  <c r="O171" i="4"/>
  <c r="P171" i="4"/>
  <c r="I172" i="4"/>
  <c r="J172" i="4"/>
  <c r="K172" i="4"/>
  <c r="L172" i="4"/>
  <c r="M172" i="4"/>
  <c r="N172" i="4"/>
  <c r="O172" i="4"/>
  <c r="P172" i="4"/>
  <c r="I177" i="4"/>
  <c r="J177" i="4"/>
  <c r="K177" i="4"/>
  <c r="L177" i="4"/>
  <c r="M177" i="4"/>
  <c r="N177" i="4"/>
  <c r="O177" i="4"/>
  <c r="P177" i="4"/>
  <c r="I178" i="4"/>
  <c r="J178" i="4"/>
  <c r="K178" i="4"/>
  <c r="L178" i="4"/>
  <c r="M178" i="4"/>
  <c r="N178" i="4"/>
  <c r="O178" i="4"/>
  <c r="P178" i="4"/>
  <c r="I179" i="4"/>
  <c r="J179" i="4"/>
  <c r="K179" i="4"/>
  <c r="L179" i="4"/>
  <c r="M179" i="4"/>
  <c r="N179" i="4"/>
  <c r="O179" i="4"/>
  <c r="P179" i="4"/>
  <c r="I180" i="4"/>
  <c r="J180" i="4"/>
  <c r="K180" i="4"/>
  <c r="L180" i="4"/>
  <c r="M180" i="4"/>
  <c r="N180" i="4"/>
  <c r="O180" i="4"/>
  <c r="P180" i="4"/>
  <c r="I181" i="4"/>
  <c r="J181" i="4"/>
  <c r="K181" i="4"/>
  <c r="L181" i="4"/>
  <c r="M181" i="4"/>
  <c r="N181" i="4"/>
  <c r="O181" i="4"/>
  <c r="P181" i="4"/>
  <c r="I182" i="4"/>
  <c r="J182" i="4"/>
  <c r="K182" i="4"/>
  <c r="L182" i="4"/>
  <c r="M182" i="4"/>
  <c r="N182" i="4"/>
  <c r="O182" i="4"/>
  <c r="P182" i="4"/>
  <c r="I183" i="4"/>
  <c r="J183" i="4"/>
  <c r="K183" i="4"/>
  <c r="L183" i="4"/>
  <c r="M183" i="4"/>
  <c r="N183" i="4"/>
  <c r="O183" i="4"/>
  <c r="P183" i="4"/>
  <c r="I184" i="4"/>
  <c r="J184" i="4"/>
  <c r="K184" i="4"/>
  <c r="L184" i="4"/>
  <c r="M184" i="4"/>
  <c r="N184" i="4"/>
  <c r="O184" i="4"/>
  <c r="P184" i="4"/>
  <c r="I185" i="4"/>
  <c r="J185" i="4"/>
  <c r="K185" i="4"/>
  <c r="L185" i="4"/>
  <c r="M185" i="4"/>
  <c r="N185" i="4"/>
  <c r="O185" i="4"/>
  <c r="P185" i="4"/>
  <c r="I186" i="4"/>
  <c r="J186" i="4"/>
  <c r="K186" i="4"/>
  <c r="L186" i="4"/>
  <c r="M186" i="4"/>
  <c r="N186" i="4"/>
  <c r="O186" i="4"/>
  <c r="P186" i="4"/>
  <c r="I191" i="4"/>
  <c r="J191" i="4"/>
  <c r="K191" i="4"/>
  <c r="L191" i="4"/>
  <c r="M191" i="4"/>
  <c r="N191" i="4"/>
  <c r="O191" i="4"/>
  <c r="P191" i="4"/>
  <c r="I192" i="4"/>
  <c r="J192" i="4"/>
  <c r="K192" i="4"/>
  <c r="L192" i="4"/>
  <c r="M192" i="4"/>
  <c r="N192" i="4"/>
  <c r="O192" i="4"/>
  <c r="P192" i="4"/>
  <c r="I193" i="4"/>
  <c r="J193" i="4"/>
  <c r="K193" i="4"/>
  <c r="L193" i="4"/>
  <c r="M193" i="4"/>
  <c r="N193" i="4"/>
  <c r="O193" i="4"/>
  <c r="P193" i="4"/>
  <c r="I194" i="4"/>
  <c r="J194" i="4"/>
  <c r="K194" i="4"/>
  <c r="L194" i="4"/>
  <c r="M194" i="4"/>
  <c r="N194" i="4"/>
  <c r="O194" i="4"/>
  <c r="P194" i="4"/>
  <c r="I195" i="4"/>
  <c r="J195" i="4"/>
  <c r="K195" i="4"/>
  <c r="L195" i="4"/>
  <c r="M195" i="4"/>
  <c r="N195" i="4"/>
  <c r="O195" i="4"/>
  <c r="P195" i="4"/>
  <c r="I196" i="4"/>
  <c r="J196" i="4"/>
  <c r="K196" i="4"/>
  <c r="L196" i="4"/>
  <c r="M196" i="4"/>
  <c r="N196" i="4"/>
  <c r="O196" i="4"/>
  <c r="P196" i="4"/>
  <c r="I197" i="4"/>
  <c r="J197" i="4"/>
  <c r="K197" i="4"/>
  <c r="L197" i="4"/>
  <c r="M197" i="4"/>
  <c r="N197" i="4"/>
  <c r="O197" i="4"/>
  <c r="P197" i="4"/>
  <c r="I198" i="4"/>
  <c r="J198" i="4"/>
  <c r="K198" i="4"/>
  <c r="L198" i="4"/>
  <c r="M198" i="4"/>
  <c r="N198" i="4"/>
  <c r="O198" i="4"/>
  <c r="P198" i="4"/>
  <c r="I199" i="4"/>
  <c r="J199" i="4"/>
  <c r="K199" i="4"/>
  <c r="L199" i="4"/>
  <c r="M199" i="4"/>
  <c r="N199" i="4"/>
  <c r="O199" i="4"/>
  <c r="P199" i="4"/>
  <c r="I204" i="4"/>
  <c r="J204" i="4"/>
  <c r="K204" i="4"/>
  <c r="L204" i="4"/>
  <c r="M204" i="4"/>
  <c r="N204" i="4"/>
  <c r="O204" i="4"/>
  <c r="P204" i="4"/>
  <c r="I205" i="4"/>
  <c r="J205" i="4"/>
  <c r="K205" i="4"/>
  <c r="L205" i="4"/>
  <c r="M205" i="4"/>
  <c r="N205" i="4"/>
  <c r="O205" i="4"/>
  <c r="P205" i="4"/>
  <c r="I206" i="4"/>
  <c r="J206" i="4"/>
  <c r="K206" i="4"/>
  <c r="L206" i="4"/>
  <c r="M206" i="4"/>
  <c r="N206" i="4"/>
  <c r="O206" i="4"/>
  <c r="P206" i="4"/>
  <c r="I207" i="4"/>
  <c r="J207" i="4"/>
  <c r="K207" i="4"/>
  <c r="L207" i="4"/>
  <c r="M207" i="4"/>
  <c r="N207" i="4"/>
  <c r="O207" i="4"/>
  <c r="P207" i="4"/>
  <c r="I208" i="4"/>
  <c r="J208" i="4"/>
  <c r="K208" i="4"/>
  <c r="L208" i="4"/>
  <c r="M208" i="4"/>
  <c r="N208" i="4"/>
  <c r="O208" i="4"/>
  <c r="P208" i="4"/>
  <c r="I209" i="4"/>
  <c r="J209" i="4"/>
  <c r="K209" i="4"/>
  <c r="L209" i="4"/>
  <c r="M209" i="4"/>
  <c r="N209" i="4"/>
  <c r="O209" i="4"/>
  <c r="P209" i="4"/>
  <c r="I210" i="4"/>
  <c r="J210" i="4"/>
  <c r="K210" i="4"/>
  <c r="L210" i="4"/>
  <c r="M210" i="4"/>
  <c r="N210" i="4"/>
  <c r="O210" i="4"/>
  <c r="P210" i="4"/>
  <c r="I211" i="4"/>
  <c r="J211" i="4"/>
  <c r="K211" i="4"/>
  <c r="L211" i="4"/>
  <c r="M211" i="4"/>
  <c r="N211" i="4"/>
  <c r="O211" i="4"/>
  <c r="P211" i="4"/>
  <c r="I212" i="4"/>
  <c r="J212" i="4"/>
  <c r="K212" i="4"/>
  <c r="L212" i="4"/>
  <c r="M212" i="4"/>
  <c r="N212" i="4"/>
  <c r="O212" i="4"/>
  <c r="P212" i="4"/>
  <c r="I213" i="4"/>
  <c r="J213" i="4"/>
  <c r="K213" i="4"/>
  <c r="L213" i="4"/>
  <c r="M213" i="4"/>
  <c r="N213" i="4"/>
  <c r="O213" i="4"/>
  <c r="P213" i="4"/>
  <c r="I214" i="4"/>
  <c r="J214" i="4"/>
  <c r="K214" i="4"/>
  <c r="L214" i="4"/>
  <c r="M214" i="4"/>
  <c r="N214" i="4"/>
  <c r="O214" i="4"/>
  <c r="P214" i="4"/>
  <c r="I215" i="4"/>
  <c r="J215" i="4"/>
  <c r="K215" i="4"/>
  <c r="L215" i="4"/>
  <c r="M215" i="4"/>
  <c r="N215" i="4"/>
  <c r="O215" i="4"/>
  <c r="P215" i="4"/>
  <c r="I220" i="4"/>
  <c r="J220" i="4"/>
  <c r="K220" i="4"/>
  <c r="L220" i="4"/>
  <c r="M220" i="4"/>
  <c r="N220" i="4"/>
  <c r="O220" i="4"/>
  <c r="P220" i="4"/>
  <c r="I221" i="4"/>
  <c r="J221" i="4"/>
  <c r="K221" i="4"/>
  <c r="L221" i="4"/>
  <c r="M221" i="4"/>
  <c r="N221" i="4"/>
  <c r="O221" i="4"/>
  <c r="P221" i="4"/>
  <c r="I222" i="4"/>
  <c r="J222" i="4"/>
  <c r="K222" i="4"/>
  <c r="L222" i="4"/>
  <c r="M222" i="4"/>
  <c r="N222" i="4"/>
  <c r="O222" i="4"/>
  <c r="P222" i="4"/>
  <c r="I223" i="4"/>
  <c r="J223" i="4"/>
  <c r="K223" i="4"/>
  <c r="L223" i="4"/>
  <c r="M223" i="4"/>
  <c r="N223" i="4"/>
  <c r="O223" i="4"/>
  <c r="P223" i="4"/>
  <c r="I224" i="4"/>
  <c r="J224" i="4"/>
  <c r="K224" i="4"/>
  <c r="L224" i="4"/>
  <c r="M224" i="4"/>
  <c r="N224" i="4"/>
  <c r="O224" i="4"/>
  <c r="P224" i="4"/>
  <c r="I225" i="4"/>
  <c r="J225" i="4"/>
  <c r="K225" i="4"/>
  <c r="L225" i="4"/>
  <c r="M225" i="4"/>
  <c r="N225" i="4"/>
  <c r="O225" i="4"/>
  <c r="P225" i="4"/>
  <c r="I226" i="4"/>
  <c r="J226" i="4"/>
  <c r="K226" i="4"/>
  <c r="L226" i="4"/>
  <c r="M226" i="4"/>
  <c r="N226" i="4"/>
  <c r="O226" i="4"/>
  <c r="P226" i="4"/>
  <c r="I227" i="4"/>
  <c r="J227" i="4"/>
  <c r="K227" i="4"/>
  <c r="L227" i="4"/>
  <c r="M227" i="4"/>
  <c r="N227" i="4"/>
  <c r="O227" i="4"/>
  <c r="P227" i="4"/>
  <c r="I228" i="4"/>
  <c r="J228" i="4"/>
  <c r="K228" i="4"/>
  <c r="L228" i="4"/>
  <c r="M228" i="4"/>
  <c r="N228" i="4"/>
  <c r="O228" i="4"/>
  <c r="P228" i="4"/>
  <c r="I229" i="4"/>
  <c r="J229" i="4"/>
  <c r="K229" i="4"/>
  <c r="L229" i="4"/>
  <c r="M229" i="4"/>
  <c r="N229" i="4"/>
  <c r="O229" i="4"/>
  <c r="P229" i="4"/>
  <c r="I230" i="4"/>
  <c r="J230" i="4"/>
  <c r="K230" i="4"/>
  <c r="L230" i="4"/>
  <c r="M230" i="4"/>
  <c r="N230" i="4"/>
  <c r="O230" i="4"/>
  <c r="P230" i="4"/>
  <c r="I231" i="4"/>
  <c r="J231" i="4"/>
  <c r="K231" i="4"/>
  <c r="L231" i="4"/>
  <c r="M231" i="4"/>
  <c r="N231" i="4"/>
  <c r="O231" i="4"/>
  <c r="P231" i="4"/>
  <c r="I232" i="4"/>
  <c r="J232" i="4"/>
  <c r="K232" i="4"/>
  <c r="L232" i="4"/>
  <c r="M232" i="4"/>
  <c r="N232" i="4"/>
  <c r="O232" i="4"/>
  <c r="P232" i="4"/>
  <c r="I233" i="4"/>
  <c r="J233" i="4"/>
  <c r="K233" i="4"/>
  <c r="L233" i="4"/>
  <c r="M233" i="4"/>
  <c r="N233" i="4"/>
  <c r="O233" i="4"/>
  <c r="P233" i="4"/>
  <c r="I234" i="4"/>
  <c r="J234" i="4"/>
  <c r="K234" i="4"/>
  <c r="L234" i="4"/>
  <c r="M234" i="4"/>
  <c r="N234" i="4"/>
  <c r="O234" i="4"/>
  <c r="P234" i="4"/>
  <c r="I235" i="4"/>
  <c r="J235" i="4"/>
  <c r="K235" i="4"/>
  <c r="L235" i="4"/>
  <c r="M235" i="4"/>
  <c r="N235" i="4"/>
  <c r="O235" i="4"/>
  <c r="P235" i="4"/>
  <c r="I240" i="4"/>
  <c r="J240" i="4"/>
  <c r="K240" i="4"/>
  <c r="L240" i="4"/>
  <c r="M240" i="4"/>
  <c r="N240" i="4"/>
  <c r="O240" i="4"/>
  <c r="P240" i="4"/>
  <c r="I241" i="4"/>
  <c r="J241" i="4"/>
  <c r="K241" i="4"/>
  <c r="L241" i="4"/>
  <c r="M241" i="4"/>
  <c r="N241" i="4"/>
  <c r="O241" i="4"/>
  <c r="P241" i="4"/>
  <c r="I242" i="4"/>
  <c r="J242" i="4"/>
  <c r="K242" i="4"/>
  <c r="L242" i="4"/>
  <c r="M242" i="4"/>
  <c r="N242" i="4"/>
  <c r="O242" i="4"/>
  <c r="P242" i="4"/>
  <c r="I243" i="4"/>
  <c r="J243" i="4"/>
  <c r="K243" i="4"/>
  <c r="L243" i="4"/>
  <c r="M243" i="4"/>
  <c r="N243" i="4"/>
  <c r="O243" i="4"/>
  <c r="P243" i="4"/>
  <c r="I244" i="4"/>
  <c r="J244" i="4"/>
  <c r="K244" i="4"/>
  <c r="L244" i="4"/>
  <c r="M244" i="4"/>
  <c r="N244" i="4"/>
  <c r="O244" i="4"/>
  <c r="P244" i="4"/>
  <c r="I245" i="4"/>
  <c r="J245" i="4"/>
  <c r="K245" i="4"/>
  <c r="L245" i="4"/>
  <c r="M245" i="4"/>
  <c r="N245" i="4"/>
  <c r="O245" i="4"/>
  <c r="P245" i="4"/>
  <c r="I246" i="4"/>
  <c r="J246" i="4"/>
  <c r="K246" i="4"/>
  <c r="L246" i="4"/>
  <c r="M246" i="4"/>
  <c r="N246" i="4"/>
  <c r="O246" i="4"/>
  <c r="P246" i="4"/>
  <c r="I247" i="4"/>
  <c r="J247" i="4"/>
  <c r="K247" i="4"/>
  <c r="L247" i="4"/>
  <c r="M247" i="4"/>
  <c r="N247" i="4"/>
  <c r="O247" i="4"/>
  <c r="P247" i="4"/>
  <c r="I248" i="4"/>
  <c r="J248" i="4"/>
  <c r="K248" i="4"/>
  <c r="L248" i="4"/>
  <c r="M248" i="4"/>
  <c r="N248" i="4"/>
  <c r="O248" i="4"/>
  <c r="P248" i="4"/>
  <c r="I249" i="4"/>
  <c r="J249" i="4"/>
  <c r="K249" i="4"/>
  <c r="L249" i="4"/>
  <c r="M249" i="4"/>
  <c r="N249" i="4"/>
  <c r="O249" i="4"/>
  <c r="P249" i="4"/>
  <c r="I250" i="4"/>
  <c r="J250" i="4"/>
  <c r="K250" i="4"/>
  <c r="L250" i="4"/>
  <c r="M250" i="4"/>
  <c r="N250" i="4"/>
  <c r="O250" i="4"/>
  <c r="P250" i="4"/>
  <c r="I251" i="4"/>
  <c r="J251" i="4"/>
  <c r="K251" i="4"/>
  <c r="L251" i="4"/>
  <c r="M251" i="4"/>
  <c r="N251" i="4"/>
  <c r="O251" i="4"/>
  <c r="P251" i="4"/>
  <c r="I256" i="4"/>
  <c r="J256" i="4"/>
  <c r="K256" i="4"/>
  <c r="L256" i="4"/>
  <c r="M256" i="4"/>
  <c r="N256" i="4"/>
  <c r="O256" i="4"/>
  <c r="P256" i="4"/>
  <c r="I257" i="4"/>
  <c r="J257" i="4"/>
  <c r="K257" i="4"/>
  <c r="L257" i="4"/>
  <c r="M257" i="4"/>
  <c r="N257" i="4"/>
  <c r="O257" i="4"/>
  <c r="P257" i="4"/>
  <c r="I258" i="4"/>
  <c r="J258" i="4"/>
  <c r="K258" i="4"/>
  <c r="L258" i="4"/>
  <c r="M258" i="4"/>
  <c r="N258" i="4"/>
  <c r="O258" i="4"/>
  <c r="P258" i="4"/>
  <c r="I259" i="4"/>
  <c r="J259" i="4"/>
  <c r="K259" i="4"/>
  <c r="L259" i="4"/>
  <c r="M259" i="4"/>
  <c r="N259" i="4"/>
  <c r="O259" i="4"/>
  <c r="P259" i="4"/>
  <c r="I260" i="4"/>
  <c r="J260" i="4"/>
  <c r="K260" i="4"/>
  <c r="L260" i="4"/>
  <c r="M260" i="4"/>
  <c r="N260" i="4"/>
  <c r="O260" i="4"/>
  <c r="P260" i="4"/>
  <c r="I261" i="4"/>
  <c r="J261" i="4"/>
  <c r="K261" i="4"/>
  <c r="L261" i="4"/>
  <c r="M261" i="4"/>
  <c r="N261" i="4"/>
  <c r="O261" i="4"/>
  <c r="P261" i="4"/>
  <c r="I262" i="4"/>
  <c r="J262" i="4"/>
  <c r="K262" i="4"/>
  <c r="L262" i="4"/>
  <c r="M262" i="4"/>
  <c r="N262" i="4"/>
  <c r="O262" i="4"/>
  <c r="P262" i="4"/>
  <c r="I263" i="4"/>
  <c r="J263" i="4"/>
  <c r="K263" i="4"/>
  <c r="L263" i="4"/>
  <c r="M263" i="4"/>
  <c r="N263" i="4"/>
  <c r="O263" i="4"/>
  <c r="P263" i="4"/>
  <c r="I264" i="4"/>
  <c r="J264" i="4"/>
  <c r="K264" i="4"/>
  <c r="L264" i="4"/>
  <c r="M264" i="4"/>
  <c r="N264" i="4"/>
  <c r="O264" i="4"/>
  <c r="P264" i="4"/>
  <c r="I265" i="4"/>
  <c r="J265" i="4"/>
  <c r="K265" i="4"/>
  <c r="L265" i="4"/>
  <c r="M265" i="4"/>
  <c r="N265" i="4"/>
  <c r="O265" i="4"/>
  <c r="P265" i="4"/>
  <c r="I266" i="4"/>
  <c r="J266" i="4"/>
  <c r="K266" i="4"/>
  <c r="L266" i="4"/>
  <c r="M266" i="4"/>
  <c r="N266" i="4"/>
  <c r="O266" i="4"/>
  <c r="P266" i="4"/>
  <c r="I271" i="4"/>
  <c r="J271" i="4"/>
  <c r="K271" i="4"/>
  <c r="L271" i="4"/>
  <c r="M271" i="4"/>
  <c r="N271" i="4"/>
  <c r="O271" i="4"/>
  <c r="P271" i="4"/>
  <c r="I272" i="4"/>
  <c r="J272" i="4"/>
  <c r="K272" i="4"/>
  <c r="L272" i="4"/>
  <c r="M272" i="4"/>
  <c r="N272" i="4"/>
  <c r="O272" i="4"/>
  <c r="P272" i="4"/>
  <c r="I273" i="4"/>
  <c r="J273" i="4"/>
  <c r="K273" i="4"/>
  <c r="L273" i="4"/>
  <c r="M273" i="4"/>
  <c r="N273" i="4"/>
  <c r="O273" i="4"/>
  <c r="P273" i="4"/>
  <c r="I274" i="4"/>
  <c r="J274" i="4"/>
  <c r="K274" i="4"/>
  <c r="L274" i="4"/>
  <c r="M274" i="4"/>
  <c r="N274" i="4"/>
  <c r="O274" i="4"/>
  <c r="P274" i="4"/>
  <c r="I275" i="4"/>
  <c r="J275" i="4"/>
  <c r="K275" i="4"/>
  <c r="L275" i="4"/>
  <c r="M275" i="4"/>
  <c r="N275" i="4"/>
  <c r="O275" i="4"/>
  <c r="P275" i="4"/>
  <c r="I276" i="4"/>
  <c r="J276" i="4"/>
  <c r="K276" i="4"/>
  <c r="L276" i="4"/>
  <c r="M276" i="4"/>
  <c r="N276" i="4"/>
  <c r="O276" i="4"/>
  <c r="P276" i="4"/>
  <c r="I277" i="4"/>
  <c r="J277" i="4"/>
  <c r="K277" i="4"/>
  <c r="L277" i="4"/>
  <c r="M277" i="4"/>
  <c r="N277" i="4"/>
  <c r="O277" i="4"/>
  <c r="P277" i="4"/>
  <c r="I278" i="4"/>
  <c r="J278" i="4"/>
  <c r="K278" i="4"/>
  <c r="L278" i="4"/>
  <c r="M278" i="4"/>
  <c r="N278" i="4"/>
  <c r="O278" i="4"/>
  <c r="P278" i="4"/>
  <c r="I279" i="4"/>
  <c r="J279" i="4"/>
  <c r="K279" i="4"/>
  <c r="L279" i="4"/>
  <c r="M279" i="4"/>
  <c r="N279" i="4"/>
  <c r="O279" i="4"/>
  <c r="P279" i="4"/>
  <c r="I280" i="4"/>
  <c r="J280" i="4"/>
  <c r="K280" i="4"/>
  <c r="L280" i="4"/>
  <c r="M280" i="4"/>
  <c r="N280" i="4"/>
  <c r="O280" i="4"/>
  <c r="P280" i="4"/>
  <c r="I281" i="4"/>
  <c r="J281" i="4"/>
  <c r="K281" i="4"/>
  <c r="L281" i="4"/>
  <c r="M281" i="4"/>
  <c r="N281" i="4"/>
  <c r="O281" i="4"/>
  <c r="P281" i="4"/>
  <c r="I282" i="4"/>
  <c r="J282" i="4"/>
  <c r="K282" i="4"/>
  <c r="L282" i="4"/>
  <c r="M282" i="4"/>
  <c r="N282" i="4"/>
  <c r="O282" i="4"/>
  <c r="P282" i="4"/>
  <c r="I283" i="4"/>
  <c r="J283" i="4"/>
  <c r="K283" i="4"/>
  <c r="L283" i="4"/>
  <c r="M283" i="4"/>
  <c r="N283" i="4"/>
  <c r="O283" i="4"/>
  <c r="P283" i="4"/>
  <c r="I284" i="4"/>
  <c r="J284" i="4"/>
  <c r="K284" i="4"/>
  <c r="L284" i="4"/>
  <c r="M284" i="4"/>
  <c r="N284" i="4"/>
  <c r="O284" i="4"/>
  <c r="P284" i="4"/>
  <c r="I285" i="4"/>
  <c r="J285" i="4"/>
  <c r="K285" i="4"/>
  <c r="L285" i="4"/>
  <c r="M285" i="4"/>
  <c r="N285" i="4"/>
  <c r="O285" i="4"/>
  <c r="P285" i="4"/>
  <c r="I286" i="4"/>
  <c r="J286" i="4"/>
  <c r="K286" i="4"/>
  <c r="L286" i="4"/>
  <c r="M286" i="4"/>
  <c r="N286" i="4"/>
  <c r="O286" i="4"/>
  <c r="P286" i="4"/>
  <c r="I291" i="4"/>
  <c r="J291" i="4"/>
  <c r="K291" i="4"/>
  <c r="L291" i="4"/>
  <c r="M291" i="4"/>
  <c r="N291" i="4"/>
  <c r="O291" i="4"/>
  <c r="P291" i="4"/>
  <c r="I292" i="4"/>
  <c r="J292" i="4"/>
  <c r="K292" i="4"/>
  <c r="L292" i="4"/>
  <c r="M292" i="4"/>
  <c r="N292" i="4"/>
  <c r="O292" i="4"/>
  <c r="P292" i="4"/>
  <c r="I293" i="4"/>
  <c r="J293" i="4"/>
  <c r="K293" i="4"/>
  <c r="L293" i="4"/>
  <c r="M293" i="4"/>
  <c r="N293" i="4"/>
  <c r="O293" i="4"/>
  <c r="P293" i="4"/>
  <c r="I294" i="4"/>
  <c r="J294" i="4"/>
  <c r="K294" i="4"/>
  <c r="L294" i="4"/>
  <c r="M294" i="4"/>
  <c r="N294" i="4"/>
  <c r="O294" i="4"/>
  <c r="P294" i="4"/>
  <c r="I295" i="4"/>
  <c r="J295" i="4"/>
  <c r="K295" i="4"/>
  <c r="L295" i="4"/>
  <c r="M295" i="4"/>
  <c r="N295" i="4"/>
  <c r="O295" i="4"/>
  <c r="P295" i="4"/>
  <c r="I296" i="4"/>
  <c r="J296" i="4"/>
  <c r="K296" i="4"/>
  <c r="L296" i="4"/>
  <c r="M296" i="4"/>
  <c r="N296" i="4"/>
  <c r="O296" i="4"/>
  <c r="P296" i="4"/>
  <c r="I297" i="4"/>
  <c r="J297" i="4"/>
  <c r="K297" i="4"/>
  <c r="L297" i="4"/>
  <c r="M297" i="4"/>
  <c r="N297" i="4"/>
  <c r="O297" i="4"/>
  <c r="P297" i="4"/>
  <c r="I298" i="4"/>
  <c r="J298" i="4"/>
  <c r="K298" i="4"/>
  <c r="L298" i="4"/>
  <c r="M298" i="4"/>
  <c r="N298" i="4"/>
  <c r="O298" i="4"/>
  <c r="P298" i="4"/>
  <c r="I299" i="4"/>
  <c r="J299" i="4"/>
  <c r="K299" i="4"/>
  <c r="L299" i="4"/>
  <c r="M299" i="4"/>
  <c r="N299" i="4"/>
  <c r="O299" i="4"/>
  <c r="P299" i="4"/>
  <c r="I300" i="4"/>
  <c r="J300" i="4"/>
  <c r="K300" i="4"/>
  <c r="L300" i="4"/>
  <c r="M300" i="4"/>
  <c r="N300" i="4"/>
  <c r="O300" i="4"/>
  <c r="P300" i="4"/>
  <c r="I301" i="4"/>
  <c r="J301" i="4"/>
  <c r="K301" i="4"/>
  <c r="L301" i="4"/>
  <c r="M301" i="4"/>
  <c r="N301" i="4"/>
  <c r="O301" i="4"/>
  <c r="P301" i="4"/>
  <c r="I302" i="4"/>
  <c r="J302" i="4"/>
  <c r="K302" i="4"/>
  <c r="L302" i="4"/>
  <c r="M302" i="4"/>
  <c r="N302" i="4"/>
  <c r="O302" i="4"/>
  <c r="P302" i="4"/>
  <c r="I303" i="4"/>
  <c r="J303" i="4"/>
  <c r="K303" i="4"/>
  <c r="L303" i="4"/>
  <c r="M303" i="4"/>
  <c r="N303" i="4"/>
  <c r="O303" i="4"/>
  <c r="P303" i="4"/>
  <c r="I304" i="4"/>
  <c r="J304" i="4"/>
  <c r="K304" i="4"/>
  <c r="L304" i="4"/>
  <c r="M304" i="4"/>
  <c r="N304" i="4"/>
  <c r="O304" i="4"/>
  <c r="P304" i="4"/>
  <c r="I309" i="4"/>
  <c r="J309" i="4"/>
  <c r="K309" i="4"/>
  <c r="L309" i="4"/>
  <c r="M309" i="4"/>
  <c r="N309" i="4"/>
  <c r="O309" i="4"/>
  <c r="P309" i="4"/>
  <c r="I310" i="4"/>
  <c r="J310" i="4"/>
  <c r="K310" i="4"/>
  <c r="L310" i="4"/>
  <c r="M310" i="4"/>
  <c r="N310" i="4"/>
  <c r="O310" i="4"/>
  <c r="P310" i="4"/>
  <c r="I311" i="4"/>
  <c r="J311" i="4"/>
  <c r="K311" i="4"/>
  <c r="L311" i="4"/>
  <c r="M311" i="4"/>
  <c r="N311" i="4"/>
  <c r="O311" i="4"/>
  <c r="P311" i="4"/>
  <c r="I312" i="4"/>
  <c r="J312" i="4"/>
  <c r="K312" i="4"/>
  <c r="L312" i="4"/>
  <c r="M312" i="4"/>
  <c r="N312" i="4"/>
  <c r="O312" i="4"/>
  <c r="P312" i="4"/>
  <c r="I313" i="4"/>
  <c r="J313" i="4"/>
  <c r="K313" i="4"/>
  <c r="L313" i="4"/>
  <c r="M313" i="4"/>
  <c r="N313" i="4"/>
  <c r="O313" i="4"/>
  <c r="P313" i="4"/>
  <c r="I314" i="4"/>
  <c r="J314" i="4"/>
  <c r="K314" i="4"/>
  <c r="L314" i="4"/>
  <c r="M314" i="4"/>
  <c r="N314" i="4"/>
  <c r="O314" i="4"/>
  <c r="P314" i="4"/>
  <c r="I315" i="4"/>
  <c r="J315" i="4"/>
  <c r="K315" i="4"/>
  <c r="L315" i="4"/>
  <c r="M315" i="4"/>
  <c r="N315" i="4"/>
  <c r="O315" i="4"/>
  <c r="P315" i="4"/>
  <c r="I316" i="4"/>
  <c r="J316" i="4"/>
  <c r="K316" i="4"/>
  <c r="L316" i="4"/>
  <c r="M316" i="4"/>
  <c r="N316" i="4"/>
  <c r="O316" i="4"/>
  <c r="P316" i="4"/>
  <c r="I317" i="4"/>
  <c r="J317" i="4"/>
  <c r="K317" i="4"/>
  <c r="L317" i="4"/>
  <c r="M317" i="4"/>
  <c r="N317" i="4"/>
  <c r="O317" i="4"/>
  <c r="P317" i="4"/>
  <c r="I318" i="4"/>
  <c r="J318" i="4"/>
  <c r="K318" i="4"/>
  <c r="L318" i="4"/>
  <c r="M318" i="4"/>
  <c r="N318" i="4"/>
  <c r="O318" i="4"/>
  <c r="P318" i="4"/>
  <c r="I319" i="4"/>
  <c r="J319" i="4"/>
  <c r="K319" i="4"/>
  <c r="L319" i="4"/>
  <c r="M319" i="4"/>
  <c r="N319" i="4"/>
  <c r="O319" i="4"/>
  <c r="P319" i="4"/>
  <c r="I320" i="4"/>
  <c r="J320" i="4"/>
  <c r="K320" i="4"/>
  <c r="L320" i="4"/>
  <c r="M320" i="4"/>
  <c r="N320" i="4"/>
  <c r="O320" i="4"/>
  <c r="P320" i="4"/>
  <c r="I325" i="4"/>
  <c r="J325" i="4"/>
  <c r="K325" i="4"/>
  <c r="L325" i="4"/>
  <c r="M325" i="4"/>
  <c r="N325" i="4"/>
  <c r="O325" i="4"/>
  <c r="P325" i="4"/>
  <c r="I326" i="4"/>
  <c r="J326" i="4"/>
  <c r="K326" i="4"/>
  <c r="L326" i="4"/>
  <c r="M326" i="4"/>
  <c r="N326" i="4"/>
  <c r="O326" i="4"/>
  <c r="P326" i="4"/>
  <c r="I327" i="4"/>
  <c r="J327" i="4"/>
  <c r="K327" i="4"/>
  <c r="L327" i="4"/>
  <c r="M327" i="4"/>
  <c r="N327" i="4"/>
  <c r="O327" i="4"/>
  <c r="P327" i="4"/>
  <c r="I328" i="4"/>
  <c r="J328" i="4"/>
  <c r="K328" i="4"/>
  <c r="L328" i="4"/>
  <c r="M328" i="4"/>
  <c r="N328" i="4"/>
  <c r="O328" i="4"/>
  <c r="P328" i="4"/>
  <c r="I329" i="4"/>
  <c r="J329" i="4"/>
  <c r="K329" i="4"/>
  <c r="L329" i="4"/>
  <c r="M329" i="4"/>
  <c r="N329" i="4"/>
  <c r="O329" i="4"/>
  <c r="P329" i="4"/>
  <c r="I330" i="4"/>
  <c r="J330" i="4"/>
  <c r="K330" i="4"/>
  <c r="L330" i="4"/>
  <c r="M330" i="4"/>
  <c r="N330" i="4"/>
  <c r="O330" i="4"/>
  <c r="P330" i="4"/>
  <c r="I331" i="4"/>
  <c r="J331" i="4"/>
  <c r="K331" i="4"/>
  <c r="L331" i="4"/>
  <c r="M331" i="4"/>
  <c r="N331" i="4"/>
  <c r="O331" i="4"/>
  <c r="P331" i="4"/>
  <c r="I332" i="4"/>
  <c r="J332" i="4"/>
  <c r="K332" i="4"/>
  <c r="L332" i="4"/>
  <c r="M332" i="4"/>
  <c r="N332" i="4"/>
  <c r="O332" i="4"/>
  <c r="P332" i="4"/>
  <c r="I333" i="4"/>
  <c r="J333" i="4"/>
  <c r="K333" i="4"/>
  <c r="L333" i="4"/>
  <c r="M333" i="4"/>
  <c r="N333" i="4"/>
  <c r="O333" i="4"/>
  <c r="P333" i="4"/>
  <c r="I334" i="4"/>
  <c r="J334" i="4"/>
  <c r="K334" i="4"/>
  <c r="L334" i="4"/>
  <c r="M334" i="4"/>
  <c r="N334" i="4"/>
  <c r="O334" i="4"/>
  <c r="P334" i="4"/>
  <c r="I335" i="4"/>
  <c r="J335" i="4"/>
  <c r="K335" i="4"/>
  <c r="L335" i="4"/>
  <c r="M335" i="4"/>
  <c r="N335" i="4"/>
  <c r="O335" i="4"/>
  <c r="P335" i="4"/>
  <c r="I336" i="4"/>
  <c r="J336" i="4"/>
  <c r="K336" i="4"/>
  <c r="L336" i="4"/>
  <c r="M336" i="4"/>
  <c r="N336" i="4"/>
  <c r="O336" i="4"/>
  <c r="P336" i="4"/>
  <c r="I341" i="4"/>
  <c r="J341" i="4"/>
  <c r="K341" i="4"/>
  <c r="L341" i="4"/>
  <c r="M341" i="4"/>
  <c r="N341" i="4"/>
  <c r="O341" i="4"/>
  <c r="P341" i="4"/>
  <c r="I342" i="4"/>
  <c r="J342" i="4"/>
  <c r="K342" i="4"/>
  <c r="L342" i="4"/>
  <c r="M342" i="4"/>
  <c r="N342" i="4"/>
  <c r="O342" i="4"/>
  <c r="P342" i="4"/>
  <c r="I343" i="4"/>
  <c r="J343" i="4"/>
  <c r="K343" i="4"/>
  <c r="L343" i="4"/>
  <c r="M343" i="4"/>
  <c r="N343" i="4"/>
  <c r="O343" i="4"/>
  <c r="P343" i="4"/>
  <c r="I344" i="4"/>
  <c r="J344" i="4"/>
  <c r="K344" i="4"/>
  <c r="L344" i="4"/>
  <c r="M344" i="4"/>
  <c r="N344" i="4"/>
  <c r="O344" i="4"/>
  <c r="P344" i="4"/>
  <c r="I345" i="4"/>
  <c r="J345" i="4"/>
  <c r="K345" i="4"/>
  <c r="L345" i="4"/>
  <c r="M345" i="4"/>
  <c r="N345" i="4"/>
  <c r="O345" i="4"/>
  <c r="P345" i="4"/>
  <c r="I346" i="4"/>
  <c r="J346" i="4"/>
  <c r="K346" i="4"/>
  <c r="L346" i="4"/>
  <c r="M346" i="4"/>
  <c r="N346" i="4"/>
  <c r="O346" i="4"/>
  <c r="P346" i="4"/>
  <c r="I347" i="4"/>
  <c r="J347" i="4"/>
  <c r="K347" i="4"/>
  <c r="L347" i="4"/>
  <c r="M347" i="4"/>
  <c r="N347" i="4"/>
  <c r="O347" i="4"/>
  <c r="P347" i="4"/>
  <c r="I348" i="4"/>
  <c r="J348" i="4"/>
  <c r="K348" i="4"/>
  <c r="L348" i="4"/>
  <c r="M348" i="4"/>
  <c r="N348" i="4"/>
  <c r="O348" i="4"/>
  <c r="P348" i="4"/>
  <c r="I349" i="4"/>
  <c r="J349" i="4"/>
  <c r="K349" i="4"/>
  <c r="L349" i="4"/>
  <c r="M349" i="4"/>
  <c r="N349" i="4"/>
  <c r="O349" i="4"/>
  <c r="P349" i="4"/>
  <c r="I350" i="4"/>
  <c r="J350" i="4"/>
  <c r="K350" i="4"/>
  <c r="L350" i="4"/>
  <c r="M350" i="4"/>
  <c r="N350" i="4"/>
  <c r="O350" i="4"/>
  <c r="P350" i="4"/>
  <c r="I351" i="4"/>
  <c r="J351" i="4"/>
  <c r="K351" i="4"/>
  <c r="L351" i="4"/>
  <c r="M351" i="4"/>
  <c r="N351" i="4"/>
  <c r="O351" i="4"/>
  <c r="P351" i="4"/>
  <c r="I352" i="4"/>
  <c r="J352" i="4"/>
  <c r="K352" i="4"/>
  <c r="L352" i="4"/>
  <c r="M352" i="4"/>
  <c r="N352" i="4"/>
  <c r="O352" i="4"/>
  <c r="P352" i="4"/>
  <c r="I353" i="4"/>
  <c r="J353" i="4"/>
  <c r="K353" i="4"/>
  <c r="L353" i="4"/>
  <c r="M353" i="4"/>
  <c r="N353" i="4"/>
  <c r="O353" i="4"/>
  <c r="P353" i="4"/>
  <c r="I354" i="4"/>
  <c r="J354" i="4"/>
  <c r="K354" i="4"/>
  <c r="L354" i="4"/>
  <c r="M354" i="4"/>
  <c r="N354" i="4"/>
  <c r="O354" i="4"/>
  <c r="P354" i="4"/>
  <c r="I359" i="4"/>
  <c r="J359" i="4"/>
  <c r="K359" i="4"/>
  <c r="L359" i="4"/>
  <c r="M359" i="4"/>
  <c r="N359" i="4"/>
  <c r="O359" i="4"/>
  <c r="P359" i="4"/>
  <c r="I360" i="4"/>
  <c r="J360" i="4"/>
  <c r="K360" i="4"/>
  <c r="L360" i="4"/>
  <c r="M360" i="4"/>
  <c r="N360" i="4"/>
  <c r="O360" i="4"/>
  <c r="P360" i="4"/>
  <c r="I361" i="4"/>
  <c r="J361" i="4"/>
  <c r="K361" i="4"/>
  <c r="L361" i="4"/>
  <c r="M361" i="4"/>
  <c r="N361" i="4"/>
  <c r="O361" i="4"/>
  <c r="F555" i="4" s="1"/>
  <c r="P361" i="4"/>
  <c r="I362" i="4"/>
  <c r="J362" i="4"/>
  <c r="K362" i="4"/>
  <c r="L362" i="4"/>
  <c r="M362" i="4"/>
  <c r="N362" i="4"/>
  <c r="O362" i="4"/>
  <c r="P362" i="4"/>
  <c r="I363" i="4"/>
  <c r="J363" i="4"/>
  <c r="K363" i="4"/>
  <c r="L363" i="4"/>
  <c r="M363" i="4"/>
  <c r="N363" i="4"/>
  <c r="O363" i="4"/>
  <c r="P363" i="4"/>
  <c r="I364" i="4"/>
  <c r="J364" i="4"/>
  <c r="K364" i="4"/>
  <c r="L364" i="4"/>
  <c r="M364" i="4"/>
  <c r="N364" i="4"/>
  <c r="O364" i="4"/>
  <c r="P364" i="4"/>
  <c r="I365" i="4"/>
  <c r="J365" i="4"/>
  <c r="K365" i="4"/>
  <c r="L365" i="4"/>
  <c r="M365" i="4"/>
  <c r="N365" i="4"/>
  <c r="O365" i="4"/>
  <c r="P365" i="4"/>
  <c r="I366" i="4"/>
  <c r="J366" i="4"/>
  <c r="K366" i="4"/>
  <c r="L366" i="4"/>
  <c r="M366" i="4"/>
  <c r="N366" i="4"/>
  <c r="O366" i="4"/>
  <c r="P366" i="4"/>
  <c r="I367" i="4"/>
  <c r="J367" i="4"/>
  <c r="K367" i="4"/>
  <c r="L367" i="4"/>
  <c r="M367" i="4"/>
  <c r="N367" i="4"/>
  <c r="O367" i="4"/>
  <c r="P367" i="4"/>
  <c r="I368" i="4"/>
  <c r="J368" i="4"/>
  <c r="K368" i="4"/>
  <c r="L368" i="4"/>
  <c r="M368" i="4"/>
  <c r="N368" i="4"/>
  <c r="O368" i="4"/>
  <c r="P368" i="4"/>
  <c r="I369" i="4"/>
  <c r="J369" i="4"/>
  <c r="K369" i="4"/>
  <c r="L369" i="4"/>
  <c r="M369" i="4"/>
  <c r="N369" i="4"/>
  <c r="O369" i="4"/>
  <c r="P369" i="4"/>
  <c r="I374" i="4"/>
  <c r="J374" i="4"/>
  <c r="K374" i="4"/>
  <c r="L374" i="4"/>
  <c r="M374" i="4"/>
  <c r="N374" i="4"/>
  <c r="O374" i="4"/>
  <c r="P374" i="4"/>
  <c r="I375" i="4"/>
  <c r="J375" i="4"/>
  <c r="K375" i="4"/>
  <c r="L375" i="4"/>
  <c r="M375" i="4"/>
  <c r="N375" i="4"/>
  <c r="O375" i="4"/>
  <c r="P375" i="4"/>
  <c r="I376" i="4"/>
  <c r="J376" i="4"/>
  <c r="K376" i="4"/>
  <c r="L376" i="4"/>
  <c r="M376" i="4"/>
  <c r="N376" i="4"/>
  <c r="O376" i="4"/>
  <c r="P376" i="4"/>
  <c r="I377" i="4"/>
  <c r="J377" i="4"/>
  <c r="K377" i="4"/>
  <c r="L377" i="4"/>
  <c r="M377" i="4"/>
  <c r="N377" i="4"/>
  <c r="O377" i="4"/>
  <c r="P377" i="4"/>
  <c r="I378" i="4"/>
  <c r="J378" i="4"/>
  <c r="K378" i="4"/>
  <c r="L378" i="4"/>
  <c r="M378" i="4"/>
  <c r="N378" i="4"/>
  <c r="O378" i="4"/>
  <c r="P378" i="4"/>
  <c r="I379" i="4"/>
  <c r="J379" i="4"/>
  <c r="K379" i="4"/>
  <c r="L379" i="4"/>
  <c r="M379" i="4"/>
  <c r="N379" i="4"/>
  <c r="O379" i="4"/>
  <c r="P379" i="4"/>
  <c r="I380" i="4"/>
  <c r="J380" i="4"/>
  <c r="K380" i="4"/>
  <c r="L380" i="4"/>
  <c r="M380" i="4"/>
  <c r="N380" i="4"/>
  <c r="O380" i="4"/>
  <c r="P380" i="4"/>
  <c r="I381" i="4"/>
  <c r="J381" i="4"/>
  <c r="K381" i="4"/>
  <c r="L381" i="4"/>
  <c r="M381" i="4"/>
  <c r="N381" i="4"/>
  <c r="O381" i="4"/>
  <c r="P381" i="4"/>
  <c r="I382" i="4"/>
  <c r="J382" i="4"/>
  <c r="K382" i="4"/>
  <c r="L382" i="4"/>
  <c r="M382" i="4"/>
  <c r="N382" i="4"/>
  <c r="O382" i="4"/>
  <c r="P382" i="4"/>
  <c r="I383" i="4"/>
  <c r="J383" i="4"/>
  <c r="K383" i="4"/>
  <c r="L383" i="4"/>
  <c r="M383" i="4"/>
  <c r="N383" i="4"/>
  <c r="O383" i="4"/>
  <c r="P383" i="4"/>
  <c r="I388" i="4"/>
  <c r="J388" i="4"/>
  <c r="K388" i="4"/>
  <c r="L388" i="4"/>
  <c r="M388" i="4"/>
  <c r="N388" i="4"/>
  <c r="O388" i="4"/>
  <c r="P388" i="4"/>
  <c r="I389" i="4"/>
  <c r="J389" i="4"/>
  <c r="K389" i="4"/>
  <c r="L389" i="4"/>
  <c r="M389" i="4"/>
  <c r="N389" i="4"/>
  <c r="O389" i="4"/>
  <c r="P389" i="4"/>
  <c r="I390" i="4"/>
  <c r="J390" i="4"/>
  <c r="K390" i="4"/>
  <c r="L390" i="4"/>
  <c r="M390" i="4"/>
  <c r="N390" i="4"/>
  <c r="O390" i="4"/>
  <c r="P390" i="4"/>
  <c r="I391" i="4"/>
  <c r="J391" i="4"/>
  <c r="K391" i="4"/>
  <c r="L391" i="4"/>
  <c r="M391" i="4"/>
  <c r="N391" i="4"/>
  <c r="O391" i="4"/>
  <c r="P391" i="4"/>
  <c r="I392" i="4"/>
  <c r="J392" i="4"/>
  <c r="K392" i="4"/>
  <c r="L392" i="4"/>
  <c r="M392" i="4"/>
  <c r="N392" i="4"/>
  <c r="O392" i="4"/>
  <c r="P392" i="4"/>
  <c r="I393" i="4"/>
  <c r="J393" i="4"/>
  <c r="K393" i="4"/>
  <c r="L393" i="4"/>
  <c r="M393" i="4"/>
  <c r="N393" i="4"/>
  <c r="O393" i="4"/>
  <c r="P393" i="4"/>
  <c r="I394" i="4"/>
  <c r="J394" i="4"/>
  <c r="K394" i="4"/>
  <c r="L394" i="4"/>
  <c r="M394" i="4"/>
  <c r="N394" i="4"/>
  <c r="O394" i="4"/>
  <c r="P394" i="4"/>
  <c r="I395" i="4"/>
  <c r="J395" i="4"/>
  <c r="K395" i="4"/>
  <c r="L395" i="4"/>
  <c r="M395" i="4"/>
  <c r="N395" i="4"/>
  <c r="O395" i="4"/>
  <c r="P395" i="4"/>
  <c r="I396" i="4"/>
  <c r="J396" i="4"/>
  <c r="K396" i="4"/>
  <c r="L396" i="4"/>
  <c r="M396" i="4"/>
  <c r="N396" i="4"/>
  <c r="O396" i="4"/>
  <c r="P396" i="4"/>
  <c r="I397" i="4"/>
  <c r="J397" i="4"/>
  <c r="K397" i="4"/>
  <c r="L397" i="4"/>
  <c r="M397" i="4"/>
  <c r="N397" i="4"/>
  <c r="O397" i="4"/>
  <c r="P397" i="4"/>
  <c r="I398" i="4"/>
  <c r="J398" i="4"/>
  <c r="K398" i="4"/>
  <c r="L398" i="4"/>
  <c r="M398" i="4"/>
  <c r="N398" i="4"/>
  <c r="O398" i="4"/>
  <c r="P398" i="4"/>
  <c r="I399" i="4"/>
  <c r="J399" i="4"/>
  <c r="K399" i="4"/>
  <c r="L399" i="4"/>
  <c r="M399" i="4"/>
  <c r="N399" i="4"/>
  <c r="O399" i="4"/>
  <c r="P399" i="4"/>
  <c r="I404" i="4"/>
  <c r="J404" i="4"/>
  <c r="K404" i="4"/>
  <c r="L404" i="4"/>
  <c r="M404" i="4"/>
  <c r="N404" i="4"/>
  <c r="O404" i="4"/>
  <c r="P404" i="4"/>
  <c r="I405" i="4"/>
  <c r="J405" i="4"/>
  <c r="K405" i="4"/>
  <c r="L405" i="4"/>
  <c r="M405" i="4"/>
  <c r="N405" i="4"/>
  <c r="O405" i="4"/>
  <c r="P405" i="4"/>
  <c r="I406" i="4"/>
  <c r="J406" i="4"/>
  <c r="K406" i="4"/>
  <c r="L406" i="4"/>
  <c r="M406" i="4"/>
  <c r="N406" i="4"/>
  <c r="O406" i="4"/>
  <c r="P406" i="4"/>
  <c r="I407" i="4"/>
  <c r="J407" i="4"/>
  <c r="K407" i="4"/>
  <c r="L407" i="4"/>
  <c r="M407" i="4"/>
  <c r="N407" i="4"/>
  <c r="O407" i="4"/>
  <c r="P407" i="4"/>
  <c r="I408" i="4"/>
  <c r="J408" i="4"/>
  <c r="K408" i="4"/>
  <c r="L408" i="4"/>
  <c r="M408" i="4"/>
  <c r="N408" i="4"/>
  <c r="O408" i="4"/>
  <c r="P408" i="4"/>
  <c r="I409" i="4"/>
  <c r="J409" i="4"/>
  <c r="K409" i="4"/>
  <c r="L409" i="4"/>
  <c r="M409" i="4"/>
  <c r="N409" i="4"/>
  <c r="O409" i="4"/>
  <c r="P409" i="4"/>
  <c r="I410" i="4"/>
  <c r="J410" i="4"/>
  <c r="K410" i="4"/>
  <c r="L410" i="4"/>
  <c r="M410" i="4"/>
  <c r="N410" i="4"/>
  <c r="O410" i="4"/>
  <c r="P410" i="4"/>
  <c r="I411" i="4"/>
  <c r="J411" i="4"/>
  <c r="K411" i="4"/>
  <c r="L411" i="4"/>
  <c r="M411" i="4"/>
  <c r="N411" i="4"/>
  <c r="O411" i="4"/>
  <c r="P411" i="4"/>
  <c r="I412" i="4"/>
  <c r="J412" i="4"/>
  <c r="K412" i="4"/>
  <c r="L412" i="4"/>
  <c r="M412" i="4"/>
  <c r="N412" i="4"/>
  <c r="O412" i="4"/>
  <c r="P412" i="4"/>
  <c r="I413" i="4"/>
  <c r="J413" i="4"/>
  <c r="K413" i="4"/>
  <c r="L413" i="4"/>
  <c r="M413" i="4"/>
  <c r="N413" i="4"/>
  <c r="O413" i="4"/>
  <c r="P413" i="4"/>
  <c r="I414" i="4"/>
  <c r="J414" i="4"/>
  <c r="K414" i="4"/>
  <c r="L414" i="4"/>
  <c r="M414" i="4"/>
  <c r="N414" i="4"/>
  <c r="O414" i="4"/>
  <c r="P414" i="4"/>
  <c r="I415" i="4"/>
  <c r="J415" i="4"/>
  <c r="K415" i="4"/>
  <c r="L415" i="4"/>
  <c r="M415" i="4"/>
  <c r="N415" i="4"/>
  <c r="O415" i="4"/>
  <c r="P415" i="4"/>
  <c r="I420" i="4"/>
  <c r="J420" i="4"/>
  <c r="K420" i="4"/>
  <c r="L420" i="4"/>
  <c r="M420" i="4"/>
  <c r="N420" i="4"/>
  <c r="O420" i="4"/>
  <c r="P420" i="4"/>
  <c r="I421" i="4"/>
  <c r="J421" i="4"/>
  <c r="K421" i="4"/>
  <c r="L421" i="4"/>
  <c r="M421" i="4"/>
  <c r="N421" i="4"/>
  <c r="O421" i="4"/>
  <c r="P421" i="4"/>
  <c r="I422" i="4"/>
  <c r="J422" i="4"/>
  <c r="K422" i="4"/>
  <c r="L422" i="4"/>
  <c r="M422" i="4"/>
  <c r="N422" i="4"/>
  <c r="O422" i="4"/>
  <c r="P422" i="4"/>
  <c r="I423" i="4"/>
  <c r="J423" i="4"/>
  <c r="K423" i="4"/>
  <c r="L423" i="4"/>
  <c r="M423" i="4"/>
  <c r="N423" i="4"/>
  <c r="O423" i="4"/>
  <c r="P423" i="4"/>
  <c r="I424" i="4"/>
  <c r="J424" i="4"/>
  <c r="K424" i="4"/>
  <c r="L424" i="4"/>
  <c r="M424" i="4"/>
  <c r="N424" i="4"/>
  <c r="O424" i="4"/>
  <c r="P424" i="4"/>
  <c r="I425" i="4"/>
  <c r="J425" i="4"/>
  <c r="K425" i="4"/>
  <c r="L425" i="4"/>
  <c r="M425" i="4"/>
  <c r="N425" i="4"/>
  <c r="O425" i="4"/>
  <c r="P425" i="4"/>
  <c r="I426" i="4"/>
  <c r="J426" i="4"/>
  <c r="K426" i="4"/>
  <c r="L426" i="4"/>
  <c r="M426" i="4"/>
  <c r="N426" i="4"/>
  <c r="O426" i="4"/>
  <c r="P426" i="4"/>
  <c r="I427" i="4"/>
  <c r="J427" i="4"/>
  <c r="K427" i="4"/>
  <c r="L427" i="4"/>
  <c r="M427" i="4"/>
  <c r="N427" i="4"/>
  <c r="O427" i="4"/>
  <c r="P427" i="4"/>
  <c r="I428" i="4"/>
  <c r="J428" i="4"/>
  <c r="K428" i="4"/>
  <c r="L428" i="4"/>
  <c r="M428" i="4"/>
  <c r="N428" i="4"/>
  <c r="O428" i="4"/>
  <c r="P428" i="4"/>
  <c r="I429" i="4"/>
  <c r="J429" i="4"/>
  <c r="K429" i="4"/>
  <c r="L429" i="4"/>
  <c r="M429" i="4"/>
  <c r="N429" i="4"/>
  <c r="O429" i="4"/>
  <c r="P429" i="4"/>
  <c r="I434" i="4"/>
  <c r="J434" i="4"/>
  <c r="K434" i="4"/>
  <c r="L434" i="4"/>
  <c r="M434" i="4"/>
  <c r="N434" i="4"/>
  <c r="O434" i="4"/>
  <c r="P434" i="4"/>
  <c r="I435" i="4"/>
  <c r="J435" i="4"/>
  <c r="K435" i="4"/>
  <c r="L435" i="4"/>
  <c r="M435" i="4"/>
  <c r="N435" i="4"/>
  <c r="O435" i="4"/>
  <c r="P435" i="4"/>
  <c r="I436" i="4"/>
  <c r="J436" i="4"/>
  <c r="K436" i="4"/>
  <c r="L436" i="4"/>
  <c r="M436" i="4"/>
  <c r="N436" i="4"/>
  <c r="O436" i="4"/>
  <c r="P436" i="4"/>
  <c r="I437" i="4"/>
  <c r="J437" i="4"/>
  <c r="K437" i="4"/>
  <c r="L437" i="4"/>
  <c r="M437" i="4"/>
  <c r="N437" i="4"/>
  <c r="O437" i="4"/>
  <c r="P437" i="4"/>
  <c r="I438" i="4"/>
  <c r="J438" i="4"/>
  <c r="K438" i="4"/>
  <c r="L438" i="4"/>
  <c r="M438" i="4"/>
  <c r="N438" i="4"/>
  <c r="O438" i="4"/>
  <c r="P438" i="4"/>
  <c r="I439" i="4"/>
  <c r="J439" i="4"/>
  <c r="K439" i="4"/>
  <c r="L439" i="4"/>
  <c r="M439" i="4"/>
  <c r="N439" i="4"/>
  <c r="O439" i="4"/>
  <c r="P439" i="4"/>
  <c r="I440" i="4"/>
  <c r="J440" i="4"/>
  <c r="K440" i="4"/>
  <c r="L440" i="4"/>
  <c r="M440" i="4"/>
  <c r="N440" i="4"/>
  <c r="O440" i="4"/>
  <c r="P440" i="4"/>
  <c r="I441" i="4"/>
  <c r="J441" i="4"/>
  <c r="K441" i="4"/>
  <c r="L441" i="4"/>
  <c r="M441" i="4"/>
  <c r="N441" i="4"/>
  <c r="O441" i="4"/>
  <c r="P441" i="4"/>
  <c r="I442" i="4"/>
  <c r="J442" i="4"/>
  <c r="K442" i="4"/>
  <c r="L442" i="4"/>
  <c r="M442" i="4"/>
  <c r="N442" i="4"/>
  <c r="O442" i="4"/>
  <c r="P442" i="4"/>
  <c r="I443" i="4"/>
  <c r="J443" i="4"/>
  <c r="K443" i="4"/>
  <c r="L443" i="4"/>
  <c r="M443" i="4"/>
  <c r="N443" i="4"/>
  <c r="O443" i="4"/>
  <c r="P443" i="4"/>
  <c r="I444" i="4"/>
  <c r="J444" i="4"/>
  <c r="K444" i="4"/>
  <c r="L444" i="4"/>
  <c r="M444" i="4"/>
  <c r="N444" i="4"/>
  <c r="O444" i="4"/>
  <c r="P444" i="4"/>
  <c r="I445" i="4"/>
  <c r="J445" i="4"/>
  <c r="K445" i="4"/>
  <c r="L445" i="4"/>
  <c r="M445" i="4"/>
  <c r="N445" i="4"/>
  <c r="O445" i="4"/>
  <c r="P445" i="4"/>
  <c r="I446" i="4"/>
  <c r="J446" i="4"/>
  <c r="K446" i="4"/>
  <c r="L446" i="4"/>
  <c r="M446" i="4"/>
  <c r="N446" i="4"/>
  <c r="O446" i="4"/>
  <c r="P446" i="4"/>
  <c r="I447" i="4"/>
  <c r="J447" i="4"/>
  <c r="K447" i="4"/>
  <c r="L447" i="4"/>
  <c r="M447" i="4"/>
  <c r="N447" i="4"/>
  <c r="O447" i="4"/>
  <c r="P447" i="4"/>
  <c r="I452" i="4"/>
  <c r="J452" i="4"/>
  <c r="K452" i="4"/>
  <c r="L452" i="4"/>
  <c r="M452" i="4"/>
  <c r="N452" i="4"/>
  <c r="O452" i="4"/>
  <c r="P452" i="4"/>
  <c r="I453" i="4"/>
  <c r="J453" i="4"/>
  <c r="K453" i="4"/>
  <c r="L453" i="4"/>
  <c r="M453" i="4"/>
  <c r="N453" i="4"/>
  <c r="O453" i="4"/>
  <c r="P453" i="4"/>
  <c r="I454" i="4"/>
  <c r="J454" i="4"/>
  <c r="K454" i="4"/>
  <c r="L454" i="4"/>
  <c r="M454" i="4"/>
  <c r="N454" i="4"/>
  <c r="O454" i="4"/>
  <c r="P454" i="4"/>
  <c r="I455" i="4"/>
  <c r="J455" i="4"/>
  <c r="K455" i="4"/>
  <c r="L455" i="4"/>
  <c r="M455" i="4"/>
  <c r="N455" i="4"/>
  <c r="O455" i="4"/>
  <c r="P455" i="4"/>
  <c r="I456" i="4"/>
  <c r="J456" i="4"/>
  <c r="K456" i="4"/>
  <c r="L456" i="4"/>
  <c r="M456" i="4"/>
  <c r="N456" i="4"/>
  <c r="O456" i="4"/>
  <c r="P456" i="4"/>
  <c r="I457" i="4"/>
  <c r="J457" i="4"/>
  <c r="K457" i="4"/>
  <c r="L457" i="4"/>
  <c r="M457" i="4"/>
  <c r="N457" i="4"/>
  <c r="O457" i="4"/>
  <c r="P457" i="4"/>
  <c r="I458" i="4"/>
  <c r="J458" i="4"/>
  <c r="K458" i="4"/>
  <c r="L458" i="4"/>
  <c r="M458" i="4"/>
  <c r="N458" i="4"/>
  <c r="O458" i="4"/>
  <c r="P458" i="4"/>
  <c r="I459" i="4"/>
  <c r="J459" i="4"/>
  <c r="K459" i="4"/>
  <c r="L459" i="4"/>
  <c r="M459" i="4"/>
  <c r="N459" i="4"/>
  <c r="O459" i="4"/>
  <c r="P459" i="4"/>
  <c r="I460" i="4"/>
  <c r="J460" i="4"/>
  <c r="K460" i="4"/>
  <c r="L460" i="4"/>
  <c r="M460" i="4"/>
  <c r="N460" i="4"/>
  <c r="O460" i="4"/>
  <c r="P460" i="4"/>
  <c r="I461" i="4"/>
  <c r="J461" i="4"/>
  <c r="K461" i="4"/>
  <c r="L461" i="4"/>
  <c r="M461" i="4"/>
  <c r="N461" i="4"/>
  <c r="O461" i="4"/>
  <c r="P461" i="4"/>
  <c r="I462" i="4"/>
  <c r="J462" i="4"/>
  <c r="K462" i="4"/>
  <c r="L462" i="4"/>
  <c r="M462" i="4"/>
  <c r="N462" i="4"/>
  <c r="O462" i="4"/>
  <c r="P462" i="4"/>
  <c r="I463" i="4"/>
  <c r="J463" i="4"/>
  <c r="K463" i="4"/>
  <c r="L463" i="4"/>
  <c r="M463" i="4"/>
  <c r="N463" i="4"/>
  <c r="O463" i="4"/>
  <c r="P463" i="4"/>
  <c r="I464" i="4"/>
  <c r="J464" i="4"/>
  <c r="K464" i="4"/>
  <c r="L464" i="4"/>
  <c r="M464" i="4"/>
  <c r="N464" i="4"/>
  <c r="O464" i="4"/>
  <c r="P464" i="4"/>
  <c r="I469" i="4"/>
  <c r="J469" i="4"/>
  <c r="K469" i="4"/>
  <c r="L469" i="4"/>
  <c r="M469" i="4"/>
  <c r="N469" i="4"/>
  <c r="O469" i="4"/>
  <c r="P469" i="4"/>
  <c r="I470" i="4"/>
  <c r="J470" i="4"/>
  <c r="K470" i="4"/>
  <c r="L470" i="4"/>
  <c r="M470" i="4"/>
  <c r="N470" i="4"/>
  <c r="O470" i="4"/>
  <c r="P470" i="4"/>
  <c r="I471" i="4"/>
  <c r="J471" i="4"/>
  <c r="K471" i="4"/>
  <c r="L471" i="4"/>
  <c r="M471" i="4"/>
  <c r="N471" i="4"/>
  <c r="O471" i="4"/>
  <c r="P471" i="4"/>
  <c r="I472" i="4"/>
  <c r="J472" i="4"/>
  <c r="K472" i="4"/>
  <c r="L472" i="4"/>
  <c r="M472" i="4"/>
  <c r="N472" i="4"/>
  <c r="O472" i="4"/>
  <c r="P472" i="4"/>
  <c r="I473" i="4"/>
  <c r="J473" i="4"/>
  <c r="K473" i="4"/>
  <c r="L473" i="4"/>
  <c r="M473" i="4"/>
  <c r="N473" i="4"/>
  <c r="O473" i="4"/>
  <c r="P473" i="4"/>
  <c r="I474" i="4"/>
  <c r="J474" i="4"/>
  <c r="K474" i="4"/>
  <c r="L474" i="4"/>
  <c r="M474" i="4"/>
  <c r="N474" i="4"/>
  <c r="O474" i="4"/>
  <c r="P474" i="4"/>
  <c r="I475" i="4"/>
  <c r="J475" i="4"/>
  <c r="K475" i="4"/>
  <c r="L475" i="4"/>
  <c r="M475" i="4"/>
  <c r="N475" i="4"/>
  <c r="O475" i="4"/>
  <c r="P475" i="4"/>
  <c r="I476" i="4"/>
  <c r="J476" i="4"/>
  <c r="K476" i="4"/>
  <c r="L476" i="4"/>
  <c r="M476" i="4"/>
  <c r="N476" i="4"/>
  <c r="O476" i="4"/>
  <c r="P476" i="4"/>
  <c r="I477" i="4"/>
  <c r="J477" i="4"/>
  <c r="K477" i="4"/>
  <c r="L477" i="4"/>
  <c r="M477" i="4"/>
  <c r="N477" i="4"/>
  <c r="O477" i="4"/>
  <c r="P477" i="4"/>
  <c r="I478" i="4"/>
  <c r="J478" i="4"/>
  <c r="K478" i="4"/>
  <c r="L478" i="4"/>
  <c r="M478" i="4"/>
  <c r="N478" i="4"/>
  <c r="O478" i="4"/>
  <c r="P478" i="4"/>
  <c r="I479" i="4"/>
  <c r="J479" i="4"/>
  <c r="K479" i="4"/>
  <c r="L479" i="4"/>
  <c r="M479" i="4"/>
  <c r="N479" i="4"/>
  <c r="O479" i="4"/>
  <c r="P479" i="4"/>
  <c r="I480" i="4"/>
  <c r="J480" i="4"/>
  <c r="K480" i="4"/>
  <c r="L480" i="4"/>
  <c r="M480" i="4"/>
  <c r="N480" i="4"/>
  <c r="O480" i="4"/>
  <c r="P480" i="4"/>
  <c r="I481" i="4"/>
  <c r="J481" i="4"/>
  <c r="K481" i="4"/>
  <c r="L481" i="4"/>
  <c r="M481" i="4"/>
  <c r="N481" i="4"/>
  <c r="O481" i="4"/>
  <c r="P481" i="4"/>
  <c r="I486" i="4"/>
  <c r="J486" i="4"/>
  <c r="K486" i="4"/>
  <c r="L486" i="4"/>
  <c r="M486" i="4"/>
  <c r="N486" i="4"/>
  <c r="O486" i="4"/>
  <c r="P486" i="4"/>
  <c r="I487" i="4"/>
  <c r="J487" i="4"/>
  <c r="K487" i="4"/>
  <c r="L487" i="4"/>
  <c r="M487" i="4"/>
  <c r="N487" i="4"/>
  <c r="O487" i="4"/>
  <c r="P487" i="4"/>
  <c r="I488" i="4"/>
  <c r="J488" i="4"/>
  <c r="K488" i="4"/>
  <c r="L488" i="4"/>
  <c r="M488" i="4"/>
  <c r="N488" i="4"/>
  <c r="O488" i="4"/>
  <c r="P488" i="4"/>
  <c r="I489" i="4"/>
  <c r="J489" i="4"/>
  <c r="K489" i="4"/>
  <c r="L489" i="4"/>
  <c r="M489" i="4"/>
  <c r="N489" i="4"/>
  <c r="O489" i="4"/>
  <c r="P489" i="4"/>
  <c r="I490" i="4"/>
  <c r="J490" i="4"/>
  <c r="K490" i="4"/>
  <c r="L490" i="4"/>
  <c r="M490" i="4"/>
  <c r="N490" i="4"/>
  <c r="O490" i="4"/>
  <c r="P490" i="4"/>
  <c r="I491" i="4"/>
  <c r="J491" i="4"/>
  <c r="K491" i="4"/>
  <c r="L491" i="4"/>
  <c r="M491" i="4"/>
  <c r="N491" i="4"/>
  <c r="O491" i="4"/>
  <c r="P491" i="4"/>
  <c r="I492" i="4"/>
  <c r="J492" i="4"/>
  <c r="K492" i="4"/>
  <c r="L492" i="4"/>
  <c r="M492" i="4"/>
  <c r="N492" i="4"/>
  <c r="O492" i="4"/>
  <c r="P492" i="4"/>
  <c r="I493" i="4"/>
  <c r="J493" i="4"/>
  <c r="K493" i="4"/>
  <c r="L493" i="4"/>
  <c r="M493" i="4"/>
  <c r="N493" i="4"/>
  <c r="O493" i="4"/>
  <c r="P493" i="4"/>
  <c r="I494" i="4"/>
  <c r="J494" i="4"/>
  <c r="K494" i="4"/>
  <c r="L494" i="4"/>
  <c r="M494" i="4"/>
  <c r="N494" i="4"/>
  <c r="O494" i="4"/>
  <c r="P494" i="4"/>
  <c r="I495" i="4"/>
  <c r="J495" i="4"/>
  <c r="K495" i="4"/>
  <c r="L495" i="4"/>
  <c r="M495" i="4"/>
  <c r="N495" i="4"/>
  <c r="O495" i="4"/>
  <c r="P495" i="4"/>
  <c r="I496" i="4"/>
  <c r="J496" i="4"/>
  <c r="K496" i="4"/>
  <c r="L496" i="4"/>
  <c r="M496" i="4"/>
  <c r="N496" i="4"/>
  <c r="O496" i="4"/>
  <c r="P496" i="4"/>
  <c r="I497" i="4"/>
  <c r="J497" i="4"/>
  <c r="K497" i="4"/>
  <c r="L497" i="4"/>
  <c r="M497" i="4"/>
  <c r="N497" i="4"/>
  <c r="O497" i="4"/>
  <c r="P497" i="4"/>
  <c r="I502" i="4"/>
  <c r="J502" i="4"/>
  <c r="K502" i="4"/>
  <c r="L502" i="4"/>
  <c r="M502" i="4"/>
  <c r="N502" i="4"/>
  <c r="O502" i="4"/>
  <c r="P502" i="4"/>
  <c r="I503" i="4"/>
  <c r="J503" i="4"/>
  <c r="K503" i="4"/>
  <c r="L503" i="4"/>
  <c r="M503" i="4"/>
  <c r="N503" i="4"/>
  <c r="O503" i="4"/>
  <c r="P503" i="4"/>
  <c r="I504" i="4"/>
  <c r="J504" i="4"/>
  <c r="K504" i="4"/>
  <c r="L504" i="4"/>
  <c r="M504" i="4"/>
  <c r="N504" i="4"/>
  <c r="O504" i="4"/>
  <c r="P504" i="4"/>
  <c r="I505" i="4"/>
  <c r="J505" i="4"/>
  <c r="K505" i="4"/>
  <c r="L505" i="4"/>
  <c r="M505" i="4"/>
  <c r="N505" i="4"/>
  <c r="O505" i="4"/>
  <c r="P505" i="4"/>
  <c r="I506" i="4"/>
  <c r="J506" i="4"/>
  <c r="K506" i="4"/>
  <c r="L506" i="4"/>
  <c r="M506" i="4"/>
  <c r="N506" i="4"/>
  <c r="O506" i="4"/>
  <c r="P506" i="4"/>
  <c r="I507" i="4"/>
  <c r="J507" i="4"/>
  <c r="K507" i="4"/>
  <c r="L507" i="4"/>
  <c r="M507" i="4"/>
  <c r="N507" i="4"/>
  <c r="O507" i="4"/>
  <c r="P507" i="4"/>
  <c r="I508" i="4"/>
  <c r="J508" i="4"/>
  <c r="K508" i="4"/>
  <c r="L508" i="4"/>
  <c r="M508" i="4"/>
  <c r="N508" i="4"/>
  <c r="O508" i="4"/>
  <c r="P508" i="4"/>
  <c r="I509" i="4"/>
  <c r="J509" i="4"/>
  <c r="K509" i="4"/>
  <c r="L509" i="4"/>
  <c r="M509" i="4"/>
  <c r="N509" i="4"/>
  <c r="O509" i="4"/>
  <c r="P509" i="4"/>
  <c r="I510" i="4"/>
  <c r="J510" i="4"/>
  <c r="K510" i="4"/>
  <c r="L510" i="4"/>
  <c r="M510" i="4"/>
  <c r="N510" i="4"/>
  <c r="O510" i="4"/>
  <c r="P510" i="4"/>
  <c r="I511" i="4"/>
  <c r="J511" i="4"/>
  <c r="K511" i="4"/>
  <c r="L511" i="4"/>
  <c r="M511" i="4"/>
  <c r="N511" i="4"/>
  <c r="O511" i="4"/>
  <c r="P511" i="4"/>
  <c r="I512" i="4"/>
  <c r="J512" i="4"/>
  <c r="K512" i="4"/>
  <c r="L512" i="4"/>
  <c r="M512" i="4"/>
  <c r="N512" i="4"/>
  <c r="O512" i="4"/>
  <c r="P512" i="4"/>
  <c r="I513" i="4"/>
  <c r="J513" i="4"/>
  <c r="K513" i="4"/>
  <c r="L513" i="4"/>
  <c r="M513" i="4"/>
  <c r="N513" i="4"/>
  <c r="O513" i="4"/>
  <c r="P513" i="4"/>
  <c r="I514" i="4"/>
  <c r="J514" i="4"/>
  <c r="K514" i="4"/>
  <c r="L514" i="4"/>
  <c r="M514" i="4"/>
  <c r="N514" i="4"/>
  <c r="O514" i="4"/>
  <c r="P514" i="4"/>
  <c r="I519" i="4"/>
  <c r="J519" i="4"/>
  <c r="K519" i="4"/>
  <c r="L519" i="4"/>
  <c r="M519" i="4"/>
  <c r="N519" i="4"/>
  <c r="O519" i="4"/>
  <c r="P519" i="4"/>
  <c r="I520" i="4"/>
  <c r="J520" i="4"/>
  <c r="K520" i="4"/>
  <c r="L520" i="4"/>
  <c r="M520" i="4"/>
  <c r="N520" i="4"/>
  <c r="O520" i="4"/>
  <c r="P520" i="4"/>
  <c r="I521" i="4"/>
  <c r="J521" i="4"/>
  <c r="K521" i="4"/>
  <c r="L521" i="4"/>
  <c r="M521" i="4"/>
  <c r="N521" i="4"/>
  <c r="O521" i="4"/>
  <c r="P521" i="4"/>
  <c r="I522" i="4"/>
  <c r="J522" i="4"/>
  <c r="K522" i="4"/>
  <c r="L522" i="4"/>
  <c r="M522" i="4"/>
  <c r="N522" i="4"/>
  <c r="O522" i="4"/>
  <c r="P522" i="4"/>
  <c r="I523" i="4"/>
  <c r="J523" i="4"/>
  <c r="K523" i="4"/>
  <c r="L523" i="4"/>
  <c r="M523" i="4"/>
  <c r="N523" i="4"/>
  <c r="O523" i="4"/>
  <c r="P523" i="4"/>
  <c r="I524" i="4"/>
  <c r="J524" i="4"/>
  <c r="K524" i="4"/>
  <c r="L524" i="4"/>
  <c r="M524" i="4"/>
  <c r="N524" i="4"/>
  <c r="O524" i="4"/>
  <c r="P524" i="4"/>
  <c r="I525" i="4"/>
  <c r="J525" i="4"/>
  <c r="K525" i="4"/>
  <c r="L525" i="4"/>
  <c r="M525" i="4"/>
  <c r="N525" i="4"/>
  <c r="O525" i="4"/>
  <c r="P525" i="4"/>
  <c r="I526" i="4"/>
  <c r="J526" i="4"/>
  <c r="K526" i="4"/>
  <c r="L526" i="4"/>
  <c r="M526" i="4"/>
  <c r="N526" i="4"/>
  <c r="O526" i="4"/>
  <c r="P526" i="4"/>
  <c r="I527" i="4"/>
  <c r="J527" i="4"/>
  <c r="K527" i="4"/>
  <c r="L527" i="4"/>
  <c r="M527" i="4"/>
  <c r="N527" i="4"/>
  <c r="O527" i="4"/>
  <c r="P527" i="4"/>
  <c r="I528" i="4"/>
  <c r="J528" i="4"/>
  <c r="K528" i="4"/>
  <c r="L528" i="4"/>
  <c r="M528" i="4"/>
  <c r="N528" i="4"/>
  <c r="O528" i="4"/>
  <c r="P528" i="4"/>
  <c r="I529" i="4"/>
  <c r="J529" i="4"/>
  <c r="K529" i="4"/>
  <c r="L529" i="4"/>
  <c r="M529" i="4"/>
  <c r="N529" i="4"/>
  <c r="O529" i="4"/>
  <c r="P529" i="4"/>
  <c r="I530" i="4"/>
  <c r="J530" i="4"/>
  <c r="K530" i="4"/>
  <c r="L530" i="4"/>
  <c r="M530" i="4"/>
  <c r="N530" i="4"/>
  <c r="O530" i="4"/>
  <c r="P530" i="4"/>
  <c r="I531" i="4"/>
  <c r="J531" i="4"/>
  <c r="K531" i="4"/>
  <c r="L531" i="4"/>
  <c r="M531" i="4"/>
  <c r="N531" i="4"/>
  <c r="O531" i="4"/>
  <c r="P531" i="4"/>
  <c r="I532" i="4"/>
  <c r="J532" i="4"/>
  <c r="K532" i="4"/>
  <c r="L532" i="4"/>
  <c r="M532" i="4"/>
  <c r="N532" i="4"/>
  <c r="O532" i="4"/>
  <c r="P532" i="4"/>
  <c r="I537" i="4"/>
  <c r="J537" i="4"/>
  <c r="K537" i="4"/>
  <c r="L537" i="4"/>
  <c r="M537" i="4"/>
  <c r="N537" i="4"/>
  <c r="O537" i="4"/>
  <c r="P537" i="4"/>
  <c r="I538" i="4"/>
  <c r="J538" i="4"/>
  <c r="K538" i="4"/>
  <c r="L538" i="4"/>
  <c r="M538" i="4"/>
  <c r="N538" i="4"/>
  <c r="O538" i="4"/>
  <c r="P538" i="4"/>
  <c r="I539" i="4"/>
  <c r="J539" i="4"/>
  <c r="K539" i="4"/>
  <c r="L539" i="4"/>
  <c r="M539" i="4"/>
  <c r="N539" i="4"/>
  <c r="O539" i="4"/>
  <c r="P539" i="4"/>
  <c r="I540" i="4"/>
  <c r="J540" i="4"/>
  <c r="K540" i="4"/>
  <c r="L540" i="4"/>
  <c r="M540" i="4"/>
  <c r="N540" i="4"/>
  <c r="O540" i="4"/>
  <c r="P540" i="4"/>
  <c r="I541" i="4"/>
  <c r="J541" i="4"/>
  <c r="K541" i="4"/>
  <c r="L541" i="4"/>
  <c r="M541" i="4"/>
  <c r="N541" i="4"/>
  <c r="O541" i="4"/>
  <c r="P541" i="4"/>
  <c r="I542" i="4"/>
  <c r="J542" i="4"/>
  <c r="K542" i="4"/>
  <c r="L542" i="4"/>
  <c r="M542" i="4"/>
  <c r="N542" i="4"/>
  <c r="O542" i="4"/>
  <c r="P542" i="4"/>
  <c r="I543" i="4"/>
  <c r="J543" i="4"/>
  <c r="K543" i="4"/>
  <c r="L543" i="4"/>
  <c r="M543" i="4"/>
  <c r="N543" i="4"/>
  <c r="O543" i="4"/>
  <c r="P543" i="4"/>
  <c r="I544" i="4"/>
  <c r="J544" i="4"/>
  <c r="K544" i="4"/>
  <c r="L544" i="4"/>
  <c r="M544" i="4"/>
  <c r="N544" i="4"/>
  <c r="O544" i="4"/>
  <c r="P544" i="4"/>
  <c r="I545" i="4"/>
  <c r="J545" i="4"/>
  <c r="K545" i="4"/>
  <c r="L545" i="4"/>
  <c r="M545" i="4"/>
  <c r="N545" i="4"/>
  <c r="O545" i="4"/>
  <c r="P545" i="4"/>
  <c r="I546" i="4"/>
  <c r="J546" i="4"/>
  <c r="K546" i="4"/>
  <c r="L546" i="4"/>
  <c r="M546" i="4"/>
  <c r="N546" i="4"/>
  <c r="O546" i="4"/>
  <c r="P546" i="4"/>
  <c r="I547" i="4"/>
  <c r="J547" i="4"/>
  <c r="K547" i="4"/>
  <c r="L547" i="4"/>
  <c r="M547" i="4"/>
  <c r="N547" i="4"/>
  <c r="O547" i="4"/>
  <c r="P547" i="4"/>
  <c r="I548" i="4"/>
  <c r="J548" i="4"/>
  <c r="K548" i="4"/>
  <c r="L548" i="4"/>
  <c r="M548" i="4"/>
  <c r="N548" i="4"/>
  <c r="O548" i="4"/>
  <c r="P548" i="4"/>
  <c r="I553" i="4"/>
  <c r="J553" i="4"/>
  <c r="K553" i="4"/>
  <c r="L553" i="4"/>
  <c r="M553" i="4"/>
  <c r="N553" i="4"/>
  <c r="O553" i="4"/>
  <c r="P553" i="4"/>
  <c r="I554" i="4"/>
  <c r="J554" i="4"/>
  <c r="K554" i="4"/>
  <c r="L554" i="4"/>
  <c r="M554" i="4"/>
  <c r="N554" i="4"/>
  <c r="O554" i="4"/>
  <c r="P554" i="4"/>
  <c r="G555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<sst xmlns="http://schemas.openxmlformats.org/spreadsheetml/2006/main" count="1972" uniqueCount="979">
  <si>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</si>
  <si>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</si>
  <si>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</si>
  <si>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</si>
  <si>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</si>
  <si>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</si>
  <si>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</si>
  <si>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</si>
  <si>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</si>
  <si>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</si>
  <si>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</si>
  <si>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</si>
  <si>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</si>
  <si>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</si>
  <si>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</si>
  <si>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</si>
  <si>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</si>
  <si>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</si>
  <si>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</si>
  <si>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</si>
  <si>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</si>
  <si>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</si>
  <si>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</si>
  <si>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</si>
  <si>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</si>
  <si>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</si>
  <si>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</si>
  <si>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</si>
  <si>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</si>
  <si>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</si>
  <si>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</si>
  <si>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</si>
  <si>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</si>
  <si>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</si>
  <si>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</si>
  <si>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</si>
  <si>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</si>
  <si>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</si>
  <si>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</si>
  <si>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</si>
  <si>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</si>
  <si>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</si>
  <si>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</si>
  <si>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</si>
  <si>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</si>
  <si>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</si>
  <si>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</si>
  <si>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</si>
  <si>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</si>
  <si>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</si>
  <si>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</si>
  <si>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</si>
  <si>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</si>
  <si>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</si>
  <si>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</si>
  <si>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</si>
  <si>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</si>
  <si>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</si>
  <si>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</si>
  <si>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</si>
  <si>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</si>
  <si>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</si>
  <si>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</si>
  <si>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</si>
  <si>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</si>
  <si>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</si>
  <si>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</si>
  <si>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</si>
  <si>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</si>
  <si>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</si>
  <si>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</si>
  <si>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</si>
  <si>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</si>
  <si>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</si>
  <si>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</si>
  <si>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</si>
  <si>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</si>
  <si>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</si>
  <si>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</si>
  <si>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</si>
  <si>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</si>
  <si>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</si>
  <si>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</si>
  <si>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</si>
  <si>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</si>
  <si>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</si>
  <si>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</si>
  <si>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</si>
  <si>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</si>
  <si>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</si>
  <si>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</si>
  <si>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</si>
  <si>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</si>
  <si>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</si>
  <si>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</si>
  <si>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</si>
  <si>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</si>
  <si>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</si>
  <si>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</si>
  <si>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</si>
  <si>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</si>
  <si>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</si>
  <si>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</si>
  <si>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</si>
  <si>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</si>
  <si>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</si>
  <si>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</si>
  <si>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</si>
  <si>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</si>
  <si>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</si>
  <si>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</si>
  <si>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</si>
  <si>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</si>
  <si>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</si>
  <si>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</si>
  <si>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</si>
  <si>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</si>
  <si>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</si>
  <si>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</si>
  <si>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</si>
  <si>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</si>
  <si>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</si>
  <si>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</si>
  <si>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</si>
  <si>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</si>
  <si>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</si>
  <si>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</si>
  <si>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</si>
  <si>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</si>
  <si>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</si>
  <si>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</si>
  <si>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</si>
  <si>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</si>
  <si>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</si>
  <si>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</si>
  <si>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</si>
  <si>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</si>
  <si>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</si>
  <si>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</si>
  <si>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</si>
  <si>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</si>
  <si>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</si>
  <si>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</si>
  <si>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</si>
  <si>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</si>
  <si>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</si>
  <si>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</si>
  <si>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</si>
  <si>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</si>
  <si>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</si>
  <si>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</si>
  <si>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</si>
  <si>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</si>
  <si>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</si>
  <si>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</si>
  <si>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</si>
  <si>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</si>
  <si>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</si>
  <si>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</si>
  <si>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</si>
  <si>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</si>
  <si>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</si>
  <si>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</si>
  <si>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</si>
  <si>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</si>
  <si>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</si>
  <si>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</si>
  <si>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</si>
  <si>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</si>
  <si>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</si>
  <si>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</si>
  <si>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</si>
  <si>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</si>
  <si>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</si>
  <si>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</si>
  <si>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</si>
  <si>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</si>
  <si>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</si>
  <si>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</si>
  <si>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</si>
  <si>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</si>
  <si>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</si>
  <si>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</si>
  <si>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</si>
  <si>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</si>
  <si>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</si>
  <si>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</si>
  <si>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</si>
  <si>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</si>
  <si>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</si>
  <si>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</si>
  <si>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</si>
  <si>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</si>
  <si>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</si>
  <si>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</si>
  <si>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</si>
  <si>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</si>
  <si>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</si>
  <si>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</si>
  <si>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</si>
  <si>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</si>
  <si>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</si>
  <si>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</si>
  <si>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</si>
  <si>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</si>
  <si>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</si>
  <si>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</si>
  <si>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</si>
  <si>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</si>
  <si>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</si>
  <si>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</si>
  <si>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</si>
  <si>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</si>
  <si>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</si>
  <si>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</si>
  <si>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</si>
  <si>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</si>
  <si>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</si>
  <si>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</si>
  <si>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</si>
  <si>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</si>
  <si>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</si>
  <si>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</si>
  <si>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</si>
  <si>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</si>
  <si>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</si>
  <si>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</si>
  <si>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</si>
  <si>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</si>
  <si>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</si>
  <si>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</si>
  <si>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</si>
  <si>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</si>
  <si>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</si>
  <si>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</si>
  <si>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</si>
  <si>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</si>
  <si>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</si>
  <si>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</si>
  <si>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</si>
  <si>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</si>
  <si>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</si>
  <si>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</si>
  <si>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</si>
  <si>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</si>
  <si>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</si>
  <si>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</si>
  <si>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</si>
  <si>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</si>
  <si>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</si>
  <si>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</si>
  <si>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</si>
  <si>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</si>
  <si>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</si>
  <si>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</si>
  <si>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</si>
  <si>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</si>
  <si>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</si>
  <si>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</si>
  <si>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</si>
  <si>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</si>
  <si>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</si>
  <si>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</si>
  <si>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</si>
  <si>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</si>
  <si>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</si>
  <si>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</si>
  <si>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</si>
  <si>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</si>
  <si>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</si>
  <si>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</si>
  <si>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</si>
  <si>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</si>
  <si>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</si>
  <si>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</si>
  <si>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</si>
  <si>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</si>
  <si>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</si>
  <si>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</si>
  <si>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</si>
  <si>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</si>
  <si>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</si>
  <si>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</si>
  <si>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</si>
  <si>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</si>
  <si>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</si>
  <si>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</si>
  <si>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</si>
  <si>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</si>
  <si>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</si>
  <si>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</si>
  <si>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</si>
  <si>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</si>
  <si>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Залишок
на 12.12.2023</t>
  </si>
  <si>
    <t>202СКЛ  Фармацевт.склад</t>
  </si>
  <si>
    <t>^</t>
  </si>
  <si>
    <t xml:space="preserve">Puristeril 340 для холодної дезінфекції гемодіалізних апаратів містить: надоцтову кислоту, пероксид водню </t>
  </si>
  <si>
    <t>кг.</t>
  </si>
  <si>
    <t xml:space="preserve">Puristeril 340, 5кг для холодної дезінфекції гемодіалізних апаратів містить: надоцтову кислоту, пероксид водню </t>
  </si>
  <si>
    <t>кан</t>
  </si>
  <si>
    <t xml:space="preserve">Sporotal 100 для очистки та дезінфекції гемодіалізних апаратів містить:  гіпохлорид натрію, гідроксид калію </t>
  </si>
  <si>
    <t xml:space="preserve">Sporotal 100, 5кг для очистки та дезінфекції гемодіалізних апаратів містить:  гіпохлорид натрію, гідроксид калію </t>
  </si>
  <si>
    <t xml:space="preserve">Ємкість для збору сечі ,120мл,стерильна </t>
  </si>
  <si>
    <t>шт.</t>
  </si>
  <si>
    <t>4,02</t>
  </si>
  <si>
    <t xml:space="preserve">Ізо-мік конц.для р-ну д/інф 1мг/мл по 10мл в амп №10 </t>
  </si>
  <si>
    <t>упак</t>
  </si>
  <si>
    <t>363,88</t>
  </si>
  <si>
    <t xml:space="preserve">Іміпенем/Циластатин порошок для пригот. р-ну для інфузій по 500 мг/500 мг,№10 </t>
  </si>
  <si>
    <t>фл</t>
  </si>
  <si>
    <t xml:space="preserve">Імуран табл. по 50 мг №100 </t>
  </si>
  <si>
    <t>1252,99</t>
  </si>
  <si>
    <t xml:space="preserve">Інтрод"юсер для інтубації </t>
  </si>
  <si>
    <t>439,25</t>
  </si>
  <si>
    <t xml:space="preserve">Інфулган р-н для інфузій 10 мг/мл по 100 мл </t>
  </si>
  <si>
    <t>пляшка</t>
  </si>
  <si>
    <t>70,97</t>
  </si>
  <si>
    <t xml:space="preserve">Адреналін Дарниця р-н для ін"єкції 1,8 мг/мл по 1 мл в амп. №10 </t>
  </si>
  <si>
    <t>упак.</t>
  </si>
  <si>
    <t>59,90</t>
  </si>
  <si>
    <t xml:space="preserve">Азеонам, порошок для р-ну д/ін або інфузій по 1г у флаконах №1 </t>
  </si>
  <si>
    <t>уп.</t>
  </si>
  <si>
    <t>788,85</t>
  </si>
  <si>
    <t xml:space="preserve">Актилізе ліофілізат для р-ну д/інф 50мг, 1 фл з ліофілізатом у к-ті з 1 фл розчинника (вода д/ін) по 50 мл у карт коробці </t>
  </si>
  <si>
    <t>пак</t>
  </si>
  <si>
    <t>15243,46</t>
  </si>
  <si>
    <t xml:space="preserve">Алерген із домашнього пилу, збагачений Dermatophagoide s farinae </t>
  </si>
  <si>
    <t>флак,</t>
  </si>
  <si>
    <t xml:space="preserve">Алерген із домашнього пилу, збагачений Dermatophagoide s pteronyssinus </t>
  </si>
  <si>
    <t xml:space="preserve">Алерген із пилку  амброзїї </t>
  </si>
  <si>
    <t xml:space="preserve">Алерген із пилку  грястиці збірної </t>
  </si>
  <si>
    <t xml:space="preserve">Алерген із пилку берези </t>
  </si>
  <si>
    <t xml:space="preserve">Алерген із пилку вільхи клейкої </t>
  </si>
  <si>
    <t xml:space="preserve">Алерген із пилку костриці лучної </t>
  </si>
  <si>
    <t xml:space="preserve">Алерген із пилку ліщини звичайної </t>
  </si>
  <si>
    <t xml:space="preserve">Алерген із пилку лободи </t>
  </si>
  <si>
    <t xml:space="preserve">Алерген із пилку пирію </t>
  </si>
  <si>
    <t xml:space="preserve">Алерген із пилку пожитниці багаторічної </t>
  </si>
  <si>
    <t xml:space="preserve">Алерген із пилку полину гіркого </t>
  </si>
  <si>
    <t xml:space="preserve">Алерген із пилку соняшника  звичайного </t>
  </si>
  <si>
    <t xml:space="preserve">Альбувен,р-н д/інфузій 20% по 100мл у флаконі </t>
  </si>
  <si>
    <t xml:space="preserve">Альфахолін р-н д/ін 1000мг/4мл по 4мл в амп №5 (ПДВ 7%) </t>
  </si>
  <si>
    <t xml:space="preserve">Аміцил, ліофілізат для р-ну д/ін по 1,0г </t>
  </si>
  <si>
    <t>72,23</t>
  </si>
  <si>
    <t xml:space="preserve">Ампіцилін порошок для розчину для ін"єкцій по 1,0 г у фл.№1 </t>
  </si>
  <si>
    <t>7,92</t>
  </si>
  <si>
    <t xml:space="preserve">Анальгін 500мг №20 </t>
  </si>
  <si>
    <t>41,30</t>
  </si>
  <si>
    <t xml:space="preserve">Анальгін р-н д/ін'єк.500мг/мл по 2мл №10 (ПДВ 7%) </t>
  </si>
  <si>
    <t>38,70</t>
  </si>
  <si>
    <t xml:space="preserve">Анапірон р-н д/інф 10мг/мл по100мл у флак </t>
  </si>
  <si>
    <t>96,85</t>
  </si>
  <si>
    <t xml:space="preserve">Аплікатор з віскозн.кінц. у транспорт.пробирці Дерев'яний стрижень (10 мл) </t>
  </si>
  <si>
    <t>9,95</t>
  </si>
  <si>
    <t xml:space="preserve">Аранесп р-н д/ін 100мкг/мл; по 0,3мл у попередньо наповненому шприці; по 1шт в блістері; по 1 бл в коробці </t>
  </si>
  <si>
    <t>1855,71</t>
  </si>
  <si>
    <t xml:space="preserve">Аритміл р-н для ін"єкцій 50 мг/мл по 3 мл в амп.№5 </t>
  </si>
  <si>
    <t>81,01</t>
  </si>
  <si>
    <t xml:space="preserve">Атракуріум-НОВО,р-н д/ін 10 мг/мл по 2,5 мл №5 </t>
  </si>
  <si>
    <t xml:space="preserve">Атракуріум-НОВО,р-н д/ін 10 мг/мл по 5 мл №5 </t>
  </si>
  <si>
    <t>амп</t>
  </si>
  <si>
    <t xml:space="preserve">Атропін  р-н для ін"єкцій 1 мг/мл по 1 мл в ампулах №10 </t>
  </si>
  <si>
    <t xml:space="preserve">Бікарбонат натрію для гемодіалізу  bibag 5008 650g </t>
  </si>
  <si>
    <t xml:space="preserve">Бікарбонатний Картридж для гемодіалізу Сoл- Кaрт Б 650 г. </t>
  </si>
  <si>
    <t xml:space="preserve">Бахіли медичні низькі (в уп 50 пар) нестерильні (ПДВ 0%) </t>
  </si>
  <si>
    <t xml:space="preserve">Бензогексоній р-н д/ін 25мг/мл по 1мл в амп. №10 </t>
  </si>
  <si>
    <t>206,08</t>
  </si>
  <si>
    <t xml:space="preserve">Бинт  н/стер,7*14 </t>
  </si>
  <si>
    <t>7,20</t>
  </si>
  <si>
    <t xml:space="preserve">Бинт в'язаний медичний н/ст 5м*14см </t>
  </si>
  <si>
    <t>27,10</t>
  </si>
  <si>
    <t xml:space="preserve">Бинт гіпсовий 20см *2,7 м (ПДВ 7%) </t>
  </si>
  <si>
    <t>31,78</t>
  </si>
  <si>
    <t xml:space="preserve">Бинт марлевий ,медичний н/ст.7м*14см </t>
  </si>
  <si>
    <t>14,86</t>
  </si>
  <si>
    <t xml:space="preserve">Бинт марлевий медич.нестер. 5м х 10 см </t>
  </si>
  <si>
    <t>8,55</t>
  </si>
  <si>
    <t xml:space="preserve">Бинт стерильний 5х10см </t>
  </si>
  <si>
    <t>8,50</t>
  </si>
  <si>
    <t xml:space="preserve">Бинт тканий медичний н/ст 5м*10см </t>
  </si>
  <si>
    <t>22,40</t>
  </si>
  <si>
    <t xml:space="preserve">Бупівакаїн спінал р-н д/ін 5мг/мл амп. 4мл, контурн. чарунк. уп. №5 </t>
  </si>
  <si>
    <t>194,56</t>
  </si>
  <si>
    <t xml:space="preserve">Відріз марлевий медичний нестерильний 5м х90см. </t>
  </si>
  <si>
    <t xml:space="preserve">Вінпоцетин конц-т д/р-ну інфузій, 5мг/мл по 2 мл в амп №10 (ПДВ 7%) </t>
  </si>
  <si>
    <t>49,70</t>
  </si>
  <si>
    <t xml:space="preserve">Вітаксон р-н по 2 мл в амп. №5 (ПДВ 7%) </t>
  </si>
  <si>
    <t xml:space="preserve">Вакуумна пробірка 2мл, з фторидом натрію та КЗ ЕДТА , з сірою кришкою, стерильна (ПДВ 7%) </t>
  </si>
  <si>
    <t>4,18</t>
  </si>
  <si>
    <t xml:space="preserve">Вакуумна пробірка 3,6 мл, з цитратом натрію 3,8% , з блакитною кришкою, стерильна (ПДВ 7%) </t>
  </si>
  <si>
    <t>3,65</t>
  </si>
  <si>
    <t xml:space="preserve">Вакуумна пробірка AYSET, 2мл, NaF + калій оксалат, FX, сірий, 13х75 </t>
  </si>
  <si>
    <t>шт</t>
  </si>
  <si>
    <t>3,36</t>
  </si>
  <si>
    <t xml:space="preserve">Вакуумна пробірка AYSET, 4мл, EDTA, К2Е, бузковий, 13х75 </t>
  </si>
  <si>
    <t>2,43</t>
  </si>
  <si>
    <t xml:space="preserve">Вата 100гр н/ст </t>
  </si>
  <si>
    <t>10,73</t>
  </si>
  <si>
    <t xml:space="preserve">Вата медична гігроскопічна гігієнічна н/ст 100г </t>
  </si>
  <si>
    <t>16,15</t>
  </si>
  <si>
    <t xml:space="preserve">Верапаміл 2,5 мг/мл 2мл N 10 </t>
  </si>
  <si>
    <t>71,28</t>
  </si>
  <si>
    <t xml:space="preserve">Верапаміл р-н д/ін 2,5мг/мл по 2мл в амп №10 </t>
  </si>
  <si>
    <t>60,06</t>
  </si>
  <si>
    <t xml:space="preserve">Вода стерильна 400 мл </t>
  </si>
  <si>
    <t>36,60</t>
  </si>
  <si>
    <t xml:space="preserve">Гепаметіон ліофілізат д/р д/ін по 500мг, по 5 фл с ліофіл. у к-ті з 5 амп розчинника по 5мл в конт. чарунк. уп, по 1 конт чарунк. уп. в пачці </t>
  </si>
  <si>
    <t>593,90</t>
  </si>
  <si>
    <t xml:space="preserve">Гепарин р-н д/ін 5000 МО/мл по 5мл №5 </t>
  </si>
  <si>
    <t>784,22</t>
  </si>
  <si>
    <t xml:space="preserve">Глутаргін 40% 5,0 №10 </t>
  </si>
  <si>
    <t>573,23</t>
  </si>
  <si>
    <t xml:space="preserve">Глюкоза  розчин для ін"єкцій 40% по 20 мл в амп.№10 </t>
  </si>
  <si>
    <t>61,88</t>
  </si>
  <si>
    <t xml:space="preserve">Глюкоза  розчин для інфузій 100 мг/мл по 200 мл </t>
  </si>
  <si>
    <t>18,59</t>
  </si>
  <si>
    <t xml:space="preserve">Глюкоза  розчин для інфузій 50 мг/мл по 200 мл </t>
  </si>
  <si>
    <t>3,40</t>
  </si>
  <si>
    <t xml:space="preserve">Глюкоза  розчин для інфузій 50 мг/мл по 400 мл </t>
  </si>
  <si>
    <t>31,30</t>
  </si>
  <si>
    <t xml:space="preserve">Глюкоза р-н д/ін'єкцій 400мг/мл по 20 мл в амп №10 </t>
  </si>
  <si>
    <t>104,50</t>
  </si>
  <si>
    <t xml:space="preserve">Голка ін'єкційна 0,8мм х 38 мм (21Gх1 1/2") ТС </t>
  </si>
  <si>
    <t>0,91</t>
  </si>
  <si>
    <t xml:space="preserve">Голка двостороння для вакуумного забору крові, розмір 21G(0.8х38мм), колір зелений №100 (ПДВ 7%) </t>
  </si>
  <si>
    <t>289,06</t>
  </si>
  <si>
    <t xml:space="preserve">Голка для спинальної анестезії  22G х4 3/4(0,7мм х120мм) </t>
  </si>
  <si>
    <t>30,36</t>
  </si>
  <si>
    <t xml:space="preserve">Голка для спинальної анестезії 25G </t>
  </si>
  <si>
    <t>59,70</t>
  </si>
  <si>
    <t xml:space="preserve">Голка для спинальної анестезії Pencan 20G </t>
  </si>
  <si>
    <t>255,75</t>
  </si>
  <si>
    <t xml:space="preserve">Голка для спинальної анестезії Spinocan G25 х 3 1/2  оранж. </t>
  </si>
  <si>
    <t>42,08</t>
  </si>
  <si>
    <t xml:space="preserve">Голка для спинальної анестезії Пенкан  22G </t>
  </si>
  <si>
    <t>186,58</t>
  </si>
  <si>
    <t xml:space="preserve">Голка для стернальної пункції кісткового мозку </t>
  </si>
  <si>
    <t>395,25</t>
  </si>
  <si>
    <t xml:space="preserve">Голка фістульна артеріальна Діакан Про 15G А1.8ммх25ммх150мм </t>
  </si>
  <si>
    <t>30,50</t>
  </si>
  <si>
    <t xml:space="preserve">Голка фістульна артеріальна Діакан Про 16G А1.6ммх25ммх150мм </t>
  </si>
  <si>
    <t xml:space="preserve">Голка фістульна венозна Діакан Про 15G V 1.8ммх25ммх150мм </t>
  </si>
  <si>
    <t xml:space="preserve">Голка фістульна венозна Діакан Про 16G V 1.6ммх25ммх150мм </t>
  </si>
  <si>
    <t xml:space="preserve">Грандазол розчин для інфузій 5 мг/2,5мл по 200мл. (ПДВ 7%) </t>
  </si>
  <si>
    <t>300,57</t>
  </si>
  <si>
    <t xml:space="preserve">ДіаСтрім iQ Високоефективна ГДФ Комбінована сис-ма для Діалог iQ </t>
  </si>
  <si>
    <t xml:space="preserve">Діавітек ПД 2,5%  розчин для перитонеального діалізу по 2000 мл контейнер полімерний </t>
  </si>
  <si>
    <t>конт</t>
  </si>
  <si>
    <t xml:space="preserve">Діакап Ультра-фільтр для діалізного розчину </t>
  </si>
  <si>
    <t xml:space="preserve">Діалізатор  FХ 60 Classix </t>
  </si>
  <si>
    <t xml:space="preserve">Діалізатор  FХ100 Classix </t>
  </si>
  <si>
    <t xml:space="preserve">Діалізатор  FХ80 Classix </t>
  </si>
  <si>
    <t xml:space="preserve">Діалізатор  xevonta Hi 18 </t>
  </si>
  <si>
    <t xml:space="preserve">Діалізатор Діакап Про 13 H </t>
  </si>
  <si>
    <t xml:space="preserve">Діалізатор Діакап Про 16 H </t>
  </si>
  <si>
    <t xml:space="preserve">Діалізна голка15GA -R25 </t>
  </si>
  <si>
    <t xml:space="preserve">Діалізна голка15GV -R25 </t>
  </si>
  <si>
    <t xml:space="preserve">Діалізна голка16GA -R25 </t>
  </si>
  <si>
    <t xml:space="preserve">Діалізна голка16GV -R25 </t>
  </si>
  <si>
    <t xml:space="preserve">Діаліпон р-н д/інф 3% по 20 мл №5 (ПДВ 7%) </t>
  </si>
  <si>
    <t xml:space="preserve">Дібазол 1% 5.0 N10 </t>
  </si>
  <si>
    <t>94,15</t>
  </si>
  <si>
    <t xml:space="preserve">Дезінфекційний ковпачок для перитонеального діалізу </t>
  </si>
  <si>
    <t>10,03</t>
  </si>
  <si>
    <t xml:space="preserve">Декспро р-н д/ін. 50мг/2мл по 2мл №5 </t>
  </si>
  <si>
    <t>92,31</t>
  </si>
  <si>
    <t xml:space="preserve">Дескет 25/мл 2мл №10 </t>
  </si>
  <si>
    <t>349,77</t>
  </si>
  <si>
    <t xml:space="preserve">Джгут JETPULL венозний (медичний), автоматичний, багаторазового використання </t>
  </si>
  <si>
    <t xml:space="preserve">Дигоксин 0,025% 1 мл №10 </t>
  </si>
  <si>
    <t>58,59</t>
  </si>
  <si>
    <t xml:space="preserve">Диклофенак  25мг/мл по 3 мл в амп. №10 </t>
  </si>
  <si>
    <t>35,20</t>
  </si>
  <si>
    <t xml:space="preserve">Диклофенак 2,5% 3мл №10 </t>
  </si>
  <si>
    <t>59,62</t>
  </si>
  <si>
    <t xml:space="preserve">Димедрол р-н д/ін 10мг/мл по 1мл №10 </t>
  </si>
  <si>
    <t>52,17</t>
  </si>
  <si>
    <t xml:space="preserve">Дитилін р-н для ін"єкцій,20 мг/мл по 5 мл в амп.№10 (ПДВ 0%) </t>
  </si>
  <si>
    <t>87,78</t>
  </si>
  <si>
    <t xml:space="preserve">Дифлюзол, р-н д/інф, 2мг/мл по 100мл </t>
  </si>
  <si>
    <t>39,58</t>
  </si>
  <si>
    <t xml:space="preserve">Дотавіст р-н д/ін  279,32 мг/мл (0,5 ммоль/мл) по 10 мл у флак №1 </t>
  </si>
  <si>
    <t>428,90</t>
  </si>
  <si>
    <t xml:space="preserve">Дотавіст р-н д/ін  279,32 мг/мл по 10 мл у флак №1 </t>
  </si>
  <si>
    <t xml:space="preserve">Дотавіст р-н д/ін  279,32 мг/мл по 5 мл у флак №1 </t>
  </si>
  <si>
    <t xml:space="preserve">Дренаж двоканальний №15 (Гемопласт) </t>
  </si>
  <si>
    <t>24,60</t>
  </si>
  <si>
    <t xml:space="preserve">Дротаверин  р-н д/ін 20 мг/мл по 2 мл №5 </t>
  </si>
  <si>
    <t>33,20</t>
  </si>
  <si>
    <t xml:space="preserve">Дротаверин  розч.для ін"єкцій 20 мг/мл по 2 мл в амп.№5 </t>
  </si>
  <si>
    <t>23,10</t>
  </si>
  <si>
    <t xml:space="preserve">Емавейл р-н д/ін, 3000 МО/мл по 1мл унаповн.шприцу в пач №1 </t>
  </si>
  <si>
    <t>пач.</t>
  </si>
  <si>
    <t>438,28</t>
  </si>
  <si>
    <t xml:space="preserve">Ендотрахеальна зміцнена трубка з манжетою низького тиску роз.4,5 </t>
  </si>
  <si>
    <t>450,75</t>
  </si>
  <si>
    <t xml:space="preserve">Ендотрахеальна зміцнена трубка з манжетою низького тиску роз.5,5 </t>
  </si>
  <si>
    <t xml:space="preserve">Ендотрахеальна зміцнена трубка з манжетою низького тиску роз.6,0 </t>
  </si>
  <si>
    <t xml:space="preserve">Есозол ліофілізат для р-ну д/ін та інф по 40мг у флаконах №1 </t>
  </si>
  <si>
    <t>140,78</t>
  </si>
  <si>
    <t xml:space="preserve">Еуфілін-н  р-н д/ін 20 мг/мл по5 мл в амп. №10 </t>
  </si>
  <si>
    <t>66,79</t>
  </si>
  <si>
    <t xml:space="preserve">З"єднувач подовжувальний інтубаційної трубки та дихального контуру,22М/15F-22F </t>
  </si>
  <si>
    <t>94,80</t>
  </si>
  <si>
    <t xml:space="preserve">Засіб дезінфікуючий Діадез нью </t>
  </si>
  <si>
    <t>л.</t>
  </si>
  <si>
    <t>166,66</t>
  </si>
  <si>
    <t xml:space="preserve">Засіб дезінфекційний "Вернедор-Преміум" (1000мл) </t>
  </si>
  <si>
    <t xml:space="preserve">Засіб дезінфекційний Леавен, 1000л </t>
  </si>
  <si>
    <t>610,50</t>
  </si>
  <si>
    <t xml:space="preserve">Засіб дезінфекційний Саніліт СТ, 1кг </t>
  </si>
  <si>
    <t xml:space="preserve">Засіб дезінфекційний Саніліт СТ, 1кг (контурна безчарункова (стріп) упаковка 304шт) </t>
  </si>
  <si>
    <t>770,04</t>
  </si>
  <si>
    <t xml:space="preserve">Засіб дезінфекційний Тетрасепт,1 кг </t>
  </si>
  <si>
    <t>715,02</t>
  </si>
  <si>
    <t xml:space="preserve">Засіб дезінфекційний мийний Чистолайн-Універсал, 1000мл </t>
  </si>
  <si>
    <t>217,80</t>
  </si>
  <si>
    <t xml:space="preserve">Зонд інтубаційний для дренування тонкого кишківника (трансназальний) з додатковим каналом  для іригації FR 18 </t>
  </si>
  <si>
    <t xml:space="preserve">Зонд назогастральний (шлунковий) Fr16, Fr18 </t>
  </si>
  <si>
    <t>14,50</t>
  </si>
  <si>
    <t xml:space="preserve">Калія хлор 7% 100,0 </t>
  </si>
  <si>
    <t xml:space="preserve">Канюля В/В 23G метелик </t>
  </si>
  <si>
    <t>3,46</t>
  </si>
  <si>
    <t xml:space="preserve">Канюля внутрішньовенна з Ін"єкційним портом,преміум,24G(0,7 х 19 мм) </t>
  </si>
  <si>
    <t>8,10</t>
  </si>
  <si>
    <t xml:space="preserve">Канюля внутрішньовенна"MEDICARE" одноразового використання з ін"єкційним клапаном,розір 18G </t>
  </si>
  <si>
    <t>6,42</t>
  </si>
  <si>
    <t xml:space="preserve">Канюля внутрішньовенна"MEDICARE" одноразового застосування,з крильцями та ін"єкційним клапаном,розір 26G </t>
  </si>
  <si>
    <t xml:space="preserve">Канюля для аспірації та введення лікарських засобів з мультидозових флаконів, червона </t>
  </si>
  <si>
    <t>60,16</t>
  </si>
  <si>
    <t xml:space="preserve">Канюля доросла назальна  за вуха,з прямими зубцями,довжина 1,8 м </t>
  </si>
  <si>
    <t xml:space="preserve">Канюля 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</si>
  <si>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</si>
  <si>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Канюля неонатальна назальна  за вуха з винг.зубцями 2,1м </t>
  </si>
  <si>
    <t xml:space="preserve">Каптопрес N20 </t>
  </si>
  <si>
    <t>54,84</t>
  </si>
  <si>
    <t xml:space="preserve">Карбетоцин р-н д/ін 100 мкг/мл фл 1мл №5 </t>
  </si>
  <si>
    <t>3851,34</t>
  </si>
  <si>
    <t xml:space="preserve">Катер  Аспіраційний  №10 </t>
  </si>
  <si>
    <t>7,07</t>
  </si>
  <si>
    <t xml:space="preserve">Катетер Нелатона жіночий, розмір14 (ПДВ 7%) </t>
  </si>
  <si>
    <t>6,45</t>
  </si>
  <si>
    <t xml:space="preserve">Катетер Фолея двоходовий , розмір 14 FR </t>
  </si>
  <si>
    <t>18,70</t>
  </si>
  <si>
    <t xml:space="preserve">Катетер аспіраційний  з контрольним клапаном, двома отворами по бокам, розм.10 </t>
  </si>
  <si>
    <t xml:space="preserve">Катетер аспіраційний №10 (ПДВ 0%) </t>
  </si>
  <si>
    <t>7,14</t>
  </si>
  <si>
    <t xml:space="preserve">Катетер аспіраційний №12 </t>
  </si>
  <si>
    <t xml:space="preserve">Катетер аспіраційний з в/к Fr12 </t>
  </si>
  <si>
    <t xml:space="preserve">Катетер аспіраційний з в/к Fr6, Fr8 </t>
  </si>
  <si>
    <t xml:space="preserve">Катетер аспіраційний з вакуумним контролем TRO-SUCOCATH plus 10 FG </t>
  </si>
  <si>
    <t>11,94</t>
  </si>
  <si>
    <t xml:space="preserve">Катетер аспіраційний з вакуумним контролем TRO-SUCOCATH plus 8 FG </t>
  </si>
  <si>
    <t xml:space="preserve">Катетер аспіраційний"MEDIKARE" одноразового використання конектор Kapkon , розмір Fr14 </t>
  </si>
  <si>
    <t>10,70</t>
  </si>
  <si>
    <t xml:space="preserve">Катетер в/в УНОФЛОН з ін'єкційним портом та крильцями 18G (ПДВ 0%) </t>
  </si>
  <si>
    <t>7,60</t>
  </si>
  <si>
    <t xml:space="preserve">Катетер в/в УНОФЛОН з ін'єкційним портом та крильцями 20G (ПДВ 0%) </t>
  </si>
  <si>
    <t xml:space="preserve">Катетер в/в УНОФЛОН з ін'єкційним портом та крильцями 22G </t>
  </si>
  <si>
    <t xml:space="preserve">Катетер в/в з ін'єкційним портом 22G (ПДВ 0%) </t>
  </si>
  <si>
    <t>16,90</t>
  </si>
  <si>
    <t xml:space="preserve">Катетер венозний периферичний G26 </t>
  </si>
  <si>
    <t>9,27</t>
  </si>
  <si>
    <t xml:space="preserve">Катетер д/ін типу "метелик" 21G (ПДВ 0%) </t>
  </si>
  <si>
    <t>3,50</t>
  </si>
  <si>
    <t xml:space="preserve">Катетер д/ін типу "метелик" 23G </t>
  </si>
  <si>
    <t xml:space="preserve">Катетер д/ін типу "метелик" 23G (ПДВ 0%) </t>
  </si>
  <si>
    <t xml:space="preserve">Катетер д/ін типу "метелик" 25G (ПДВ 0%) </t>
  </si>
  <si>
    <t xml:space="preserve">Катетер назогастральний "MEDICARE" розмір (Fr6) </t>
  </si>
  <si>
    <t>7,08</t>
  </si>
  <si>
    <t xml:space="preserve">Катетер назогастральний "MEDICARE" розмір (Fr8) </t>
  </si>
  <si>
    <t xml:space="preserve">Катетер периферичний в/в 26G </t>
  </si>
  <si>
    <t>12,35</t>
  </si>
  <si>
    <t xml:space="preserve">Катетер пупковий 6Fr </t>
  </si>
  <si>
    <t xml:space="preserve">Катетер пупковий 8Fr </t>
  </si>
  <si>
    <t xml:space="preserve">Катетер пупочний  №8 </t>
  </si>
  <si>
    <t>15,76</t>
  </si>
  <si>
    <t xml:space="preserve">Катетер умбілікальний №6 </t>
  </si>
  <si>
    <t>33,48</t>
  </si>
  <si>
    <t xml:space="preserve">Катетер урологічний жіночій СН №14 </t>
  </si>
  <si>
    <t>4,09</t>
  </si>
  <si>
    <t xml:space="preserve">Катетер чолов.Нелатон </t>
  </si>
  <si>
    <t>8,15</t>
  </si>
  <si>
    <t xml:space="preserve">Кетгут хром. з голкою, стерильні матеріали шовні хірургічні 4/0 ріж. </t>
  </si>
  <si>
    <t>56,07</t>
  </si>
  <si>
    <t xml:space="preserve">Кетгут шовний матеріал  без голки №4 довж. 1,5м.стерильний. </t>
  </si>
  <si>
    <t>33,41</t>
  </si>
  <si>
    <t xml:space="preserve">Кетолонг р-н д/ін'єкцій 30мг/мл по 1мл в амп.№10 </t>
  </si>
  <si>
    <t xml:space="preserve">Кеторол 30мгмл по 1мл в амп. №10 </t>
  </si>
  <si>
    <t xml:space="preserve">Кеторолак таб.по 10мг  №10 </t>
  </si>
  <si>
    <t>24,50</t>
  </si>
  <si>
    <t xml:space="preserve">Кислотний  концентрат для гемодіалізу Granudial AF 81 </t>
  </si>
  <si>
    <t xml:space="preserve">Кислотний  концентрат для гемодіалізу Granudial AF 83 </t>
  </si>
  <si>
    <t xml:space="preserve">Клейонка підкладна гумотканева  вид А відріз 2х0,85м (ПДВ 0%) </t>
  </si>
  <si>
    <t xml:space="preserve">Когнум  500мг №50 </t>
  </si>
  <si>
    <t>424,33</t>
  </si>
  <si>
    <t xml:space="preserve">Коломіцин ін'єкція порошок для р-ну д/ін,інфузій або інгаляцій по 2 000 000 МО у фл.№10 </t>
  </si>
  <si>
    <t>1824,11</t>
  </si>
  <si>
    <t xml:space="preserve">Комплект акесуарів для ЧТКА </t>
  </si>
  <si>
    <t xml:space="preserve">Комплект для катетеризації великих судин 1-ходовий 7,0Fх20см </t>
  </si>
  <si>
    <t>набір</t>
  </si>
  <si>
    <t>356,45</t>
  </si>
  <si>
    <t xml:space="preserve">Комплект для катетеризації великих судин одноканальний 7F/20 </t>
  </si>
  <si>
    <t xml:space="preserve">Комплект катетер 1-канал 7F/20 </t>
  </si>
  <si>
    <t xml:space="preserve">Комплект одягу та покриттів операц. акушерський №42 "Славна" (шапочка-1шт,бахіли-1 пара,покриття 120х80см-2шт, 80х60см-2шт,пелюшка погл 60х60см-1шт)стер (ПДВ 0%) </t>
  </si>
  <si>
    <t>комп-т</t>
  </si>
  <si>
    <t xml:space="preserve">Комплект одягу хірургічний .(стерильний) </t>
  </si>
  <si>
    <t xml:space="preserve">Комплект одягу хірургічний №162 "Славна" (шапочка-1шт,маска-1шт,халат довж132см-1шт,бахіли-1 пара,)стер </t>
  </si>
  <si>
    <t xml:space="preserve">Контролфлекс р-н д/ін 2мг/мл в ампулах №5 </t>
  </si>
  <si>
    <t>307,90</t>
  </si>
  <si>
    <t xml:space="preserve">Контур дихальний одноразового використання"MEDIKARE"для анестезії </t>
  </si>
  <si>
    <t>241,16</t>
  </si>
  <si>
    <t xml:space="preserve">Корглікон р-н д/ін 0.6мг/мл по1мл в амп N10 </t>
  </si>
  <si>
    <t>44,61</t>
  </si>
  <si>
    <t xml:space="preserve">Костюм медичний з коротким рукавом,стерильний </t>
  </si>
  <si>
    <t xml:space="preserve">Костюми ізоляційні медичні </t>
  </si>
  <si>
    <t>250,74</t>
  </si>
  <si>
    <t xml:space="preserve">Кран Discofix C, 3-ходовий синій </t>
  </si>
  <si>
    <t>29,97</t>
  </si>
  <si>
    <t xml:space="preserve">Кровопровідні  магістралі  AV-Set  ONLINEplus 5008-R </t>
  </si>
  <si>
    <t xml:space="preserve">Кровопровідні  магістралі  AV-Set FMC (FA204C/FV204C)-R </t>
  </si>
  <si>
    <t xml:space="preserve">Ксаврон р-н д/ін, 1,5 мг/мл, по 20 мл в апмулі №10 </t>
  </si>
  <si>
    <t>пачка</t>
  </si>
  <si>
    <t>2959,53</t>
  </si>
  <si>
    <t xml:space="preserve">Лідокаїн  розчин для ін"єкцій 100мг/мл по 2 мл в ампулі №10 </t>
  </si>
  <si>
    <t>37,29</t>
  </si>
  <si>
    <t>32,68</t>
  </si>
  <si>
    <t xml:space="preserve">Лідокаїн гідр. 2% по 2 мл №10 </t>
  </si>
  <si>
    <t>11,55</t>
  </si>
  <si>
    <t xml:space="preserve">Лідокаїн р-н д/ін 20мг/мл по 2 мл №10 </t>
  </si>
  <si>
    <t>17,30</t>
  </si>
  <si>
    <t xml:space="preserve">Лінія відбору респіраторних газів </t>
  </si>
  <si>
    <t xml:space="preserve">Лінезолідин, р-н д/інф, 2мг/мл по 300мл </t>
  </si>
  <si>
    <t xml:space="preserve">Ліра р-н д/ін 1000 мг/4мл по 4 мл в амп. №10 (ПДВ 7%) </t>
  </si>
  <si>
    <t xml:space="preserve">Ланцети для  прик-тесту однократ.застосування ЛПТ-2 №100 - 5 голок </t>
  </si>
  <si>
    <t xml:space="preserve">Левофлоксацин р-н д/інф. 5мг/мл по 100мл №1 </t>
  </si>
  <si>
    <t>73,77</t>
  </si>
  <si>
    <t xml:space="preserve">Лезо </t>
  </si>
  <si>
    <t>2,48</t>
  </si>
  <si>
    <t xml:space="preserve">Лезо для скальпелю , розмір 21 </t>
  </si>
  <si>
    <t xml:space="preserve">Лезо для скальпелю , розмір 22 </t>
  </si>
  <si>
    <t xml:space="preserve">Лезо для скальпелю , розмір 23 </t>
  </si>
  <si>
    <t xml:space="preserve">Лезо для скальпеля №15 №100 </t>
  </si>
  <si>
    <t>168,22</t>
  </si>
  <si>
    <t xml:space="preserve">Лейкопластир транспор 2,5*9,1 </t>
  </si>
  <si>
    <t>34,90</t>
  </si>
  <si>
    <t xml:space="preserve">Лефлоцин, р-н для інфуз.5мг/мл по 100мл. </t>
  </si>
  <si>
    <t>128,77</t>
  </si>
  <si>
    <t xml:space="preserve">Лодиксем, р-н д/ін, 50мг/мл по 5мл в ампулі №5 </t>
  </si>
  <si>
    <t xml:space="preserve">Лоріста таб. по 100 мг №30 </t>
  </si>
  <si>
    <t>175,28</t>
  </si>
  <si>
    <t xml:space="preserve">Мікст- Алерген  побутовий №5 </t>
  </si>
  <si>
    <t xml:space="preserve">Магнію сульфат  р-н для ін"єкцій 250мг/мл по 5мл в ампул №10 </t>
  </si>
  <si>
    <t>35,38</t>
  </si>
  <si>
    <t xml:space="preserve">Магнію сульфат  р-н для ін'єкцій 250 мг/мл по 5мл в ампулі №10 </t>
  </si>
  <si>
    <t>33,16</t>
  </si>
  <si>
    <t xml:space="preserve">Максіцин конц-т для р-ну д/інф 400мг/20мл у флаконі </t>
  </si>
  <si>
    <t>394,27</t>
  </si>
  <si>
    <t xml:space="preserve">Маніт р-н для інфуз.150мг/мл по200мл </t>
  </si>
  <si>
    <t>69,10</t>
  </si>
  <si>
    <t>73,36</t>
  </si>
  <si>
    <t xml:space="preserve">Маска анестез.розм.1 </t>
  </si>
  <si>
    <t>141,24</t>
  </si>
  <si>
    <t xml:space="preserve">Маска киснева "MEDICARE" (для дорослих) </t>
  </si>
  <si>
    <t>35,08</t>
  </si>
  <si>
    <t xml:space="preserve">Маска киснева,киснева трубка 2,1 м. дитяча </t>
  </si>
  <si>
    <t>76,42</t>
  </si>
  <si>
    <t xml:space="preserve">Маска ларингіальна силіконова "MEDICARE" розмір 3,0 </t>
  </si>
  <si>
    <t>516,29</t>
  </si>
  <si>
    <t xml:space="preserve">Маска ларингіальна силіконова "MEDICARE" розмір 4,0 </t>
  </si>
  <si>
    <t>518,10</t>
  </si>
  <si>
    <t xml:space="preserve">Маска ларингіальна силіконова "MEDICARE" розмір 5,0 </t>
  </si>
  <si>
    <t>518,09</t>
  </si>
  <si>
    <t xml:space="preserve">Маска ларингіальна силіконова одноразова розмір 5 </t>
  </si>
  <si>
    <t>618,69</t>
  </si>
  <si>
    <t xml:space="preserve">Маска силіконова  з кільцем для кріплення розмір 4 </t>
  </si>
  <si>
    <t>734,58</t>
  </si>
  <si>
    <t xml:space="preserve">Маска силіконова з кільцем для кріплення розмір 3 </t>
  </si>
  <si>
    <t xml:space="preserve">Мезатон р-н д/ін 10мг/мл по 1мл в амп №10 </t>
  </si>
  <si>
    <t>84,70</t>
  </si>
  <si>
    <t xml:space="preserve">Мерограм порошок для р-ну для ін"єкцій,1000мг 1фл </t>
  </si>
  <si>
    <t>128,48</t>
  </si>
  <si>
    <t xml:space="preserve">Метоклопрамід 5 мг/мл по 2 мл в амп.N10 </t>
  </si>
  <si>
    <t>39,60</t>
  </si>
  <si>
    <t xml:space="preserve">Метоклопрамід р-н д/ін 5 мг/мл по 2 мл N10 </t>
  </si>
  <si>
    <t>50,77</t>
  </si>
  <si>
    <t xml:space="preserve">Метоклопрамід табл. по 10 мг №50 </t>
  </si>
  <si>
    <t>38,01</t>
  </si>
  <si>
    <t xml:space="preserve">Метресса р-н д/інф 0,5% по 100мл в контейнері №1 </t>
  </si>
  <si>
    <t>25,50</t>
  </si>
  <si>
    <t xml:space="preserve">Метронідазол  розчин для інфузій 5 мг/мл по 100 мл </t>
  </si>
  <si>
    <t xml:space="preserve">Мирцера р-н д/ін по 50мкг/0,3мл ; 1 попередньо наповнений шприц разом з голкою д/ін </t>
  </si>
  <si>
    <t>2001,24</t>
  </si>
  <si>
    <t xml:space="preserve">Мирцера р-н д/ін по 75мкг/0,3мл ; 1 попередньо наповнений шприц разом з голкою д/ін </t>
  </si>
  <si>
    <t>3001,85</t>
  </si>
  <si>
    <t xml:space="preserve">Морфіну гідрохлорид р-н д/ін 1% по1мл № 5 </t>
  </si>
  <si>
    <t>ампул</t>
  </si>
  <si>
    <t>98,40</t>
  </si>
  <si>
    <t xml:space="preserve">Мунштук для ендотрахеальних трубок,роз. 7,0-7,5 </t>
  </si>
  <si>
    <t xml:space="preserve">Мунштук для ендотрахеальних трубок,роз. 8,0-8,5 </t>
  </si>
  <si>
    <t xml:space="preserve">Нікотинова к-та р-н д/ін 10мг/мл по 1мл в амп N10 </t>
  </si>
  <si>
    <t>67,83</t>
  </si>
  <si>
    <t xml:space="preserve">Нітросорбід табл по 10мг №40 </t>
  </si>
  <si>
    <t>28,16</t>
  </si>
  <si>
    <t xml:space="preserve">Набір гінеколог.оглядовий </t>
  </si>
  <si>
    <t>23,29</t>
  </si>
  <si>
    <t xml:space="preserve">Набір для катетеризації центральних вен Certofix Duo 720 </t>
  </si>
  <si>
    <t xml:space="preserve">Набір для катетеризації центральних вен Certofix Duo HF V 1220 </t>
  </si>
  <si>
    <t xml:space="preserve">Нарукавник полінтиленовий білий 40*20 №50 </t>
  </si>
  <si>
    <t xml:space="preserve">Нарукавник поліпропіленовий білий 40х20 (спец.одяг) </t>
  </si>
  <si>
    <t>0,02</t>
  </si>
  <si>
    <t xml:space="preserve">Натрію гідрокарбонат 4% 100,0 </t>
  </si>
  <si>
    <t>23,56</t>
  </si>
  <si>
    <t xml:space="preserve">Натрію тіосульфат р-н д/ін 300мг/мл по 5мл №10 </t>
  </si>
  <si>
    <t>89,60</t>
  </si>
  <si>
    <t xml:space="preserve">Натрію хлорид 0.9% 100.0 </t>
  </si>
  <si>
    <t>15,30</t>
  </si>
  <si>
    <t xml:space="preserve">Натрію хлорид 0.9% 200.0 </t>
  </si>
  <si>
    <t>флак.</t>
  </si>
  <si>
    <t>12,73</t>
  </si>
  <si>
    <t xml:space="preserve">Натрію хлорид 0.9% 400.0 </t>
  </si>
  <si>
    <t>16,72</t>
  </si>
  <si>
    <t xml:space="preserve">Натрію хлорид р-н д/інф 9мг/мл по 200мл </t>
  </si>
  <si>
    <t>16,70</t>
  </si>
  <si>
    <t xml:space="preserve">Натрію хлорид р-н д/інф 9мг/мл по 200мл (ПДВ 0%) </t>
  </si>
  <si>
    <t xml:space="preserve">Натрію хлорид р-н д/інф 9мг/мл по 250мл </t>
  </si>
  <si>
    <t xml:space="preserve">Натрію хлорид р-н д/інф 9мг/мл по 250мл (ПДВ 0%) </t>
  </si>
  <si>
    <t xml:space="preserve">Натрію хлорид р-н д/інф 9мг/мл по 400мл </t>
  </si>
  <si>
    <t>22,65</t>
  </si>
  <si>
    <t xml:space="preserve">Натрію хлорид р-н д/інф 9мг/мл по 500мл </t>
  </si>
  <si>
    <t>19,75</t>
  </si>
  <si>
    <t xml:space="preserve">Нейралгін капсули по 300мг №30 </t>
  </si>
  <si>
    <t>138,86</t>
  </si>
  <si>
    <t xml:space="preserve">Одноразовий набір для інфузій , модель IV-6-3,з металевою голкою для проколу фл. </t>
  </si>
  <si>
    <t>9,24</t>
  </si>
  <si>
    <t xml:space="preserve">Одноразовий набір для трансфузій крові,модель ВТ-4 з пластиковою голкою для проколу фл. </t>
  </si>
  <si>
    <t xml:space="preserve">Одяг захисний від інфекційних агентів для обмеженого використання (кобінезон захисний) </t>
  </si>
  <si>
    <t>157,57</t>
  </si>
  <si>
    <t xml:space="preserve">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</si>
  <si>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Окситоцин р-н д/ін 5 МО/мл по 1 мл в амп №10 </t>
  </si>
  <si>
    <t>95,65</t>
  </si>
  <si>
    <t xml:space="preserve">Омепразол  20 мг  № 30 </t>
  </si>
  <si>
    <t>82,50</t>
  </si>
  <si>
    <t xml:space="preserve">Офлоксацин р/н д/інф. 2мг/мл по 100 мл (ПДВ 7%) </t>
  </si>
  <si>
    <t xml:space="preserve">Оцтова к-та 1%-400мл р-н </t>
  </si>
  <si>
    <t xml:space="preserve">Півмаска фільтрувальна БУК-3К FFP3NR(респіратор) </t>
  </si>
  <si>
    <t xml:space="preserve">Пірацетам р-н д/ін 200мг/мл по 5мл в амп, по 5амп у конт чарунк уп, по 2 конт чарун уп в пачці + </t>
  </si>
  <si>
    <t>52,40</t>
  </si>
  <si>
    <t xml:space="preserve">Піридоксин р-н д/ін 50мг/мл по 1 мл №10 (ПДВ 7%) </t>
  </si>
  <si>
    <t xml:space="preserve">Папаверин р-н д/ін 20мг/мл по 2мл №10 (ПДВ 7%) </t>
  </si>
  <si>
    <t>66,50</t>
  </si>
  <si>
    <t xml:space="preserve">Паперовий хірургічний пластир 2,5 см х9,1м </t>
  </si>
  <si>
    <t>23,71</t>
  </si>
  <si>
    <t xml:space="preserve">Парацетамол капс.0,5 мг №10 </t>
  </si>
  <si>
    <t>13,82</t>
  </si>
  <si>
    <t xml:space="preserve">Пелюшка поглинаюча 60 см х 60см стерильна (ПДВ 0%) </t>
  </si>
  <si>
    <t xml:space="preserve">Пентоксифілін р-н д/ін 20 мг/мл по 5мл №10 (ПДВ 7%) </t>
  </si>
  <si>
    <t xml:space="preserve">Пергідроль 32,5% 5кг </t>
  </si>
  <si>
    <t xml:space="preserve">Перекись  водню  3%  200,0 </t>
  </si>
  <si>
    <t xml:space="preserve">Перекись водню 6% 200,0 </t>
  </si>
  <si>
    <t xml:space="preserve">Плівка операційна антимікробна та антибактеріальна 30см х 25см (з фінгерліфтом з однієї сторони),стерильна </t>
  </si>
  <si>
    <t xml:space="preserve">Плазмовен р-н д/інф 500мл флакон </t>
  </si>
  <si>
    <t>40,67</t>
  </si>
  <si>
    <t xml:space="preserve">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</si>
  <si>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Пластир бактерицидний тип Лайтпор 8,0 х 6,0см д/фікс в/в катетера (ПДВ 7%) </t>
  </si>
  <si>
    <t>3,30</t>
  </si>
  <si>
    <t xml:space="preserve">Пластир медичний прозорий (поліетиленовий) 2х500 (ПДВ 7%) </t>
  </si>
  <si>
    <t>15,70</t>
  </si>
  <si>
    <t xml:space="preserve">Пластир фіксуючий з нетканого матеріалу 2,5см х 9,2 м </t>
  </si>
  <si>
    <t xml:space="preserve">Платифілін р-н д/ін 2 мг/мл 1 мл №10 </t>
  </si>
  <si>
    <t xml:space="preserve">Платифілін р-н для ін"єкцій,2мг/мл 1 мл  в амп. №10 </t>
  </si>
  <si>
    <t>81,28</t>
  </si>
  <si>
    <t xml:space="preserve">Пов’язка хірургічна тип Прозорий ( на поліурітановій основі) 10,0 х 10,0 см (ПДВ 7%) </t>
  </si>
  <si>
    <t>7,90</t>
  </si>
  <si>
    <t xml:space="preserve">Пов’язка хірургічна тип Прозорий ( на поліурітановій основі) 10,0 х 15,0 см (ПДВ 7%) </t>
  </si>
  <si>
    <t>12,30</t>
  </si>
  <si>
    <t xml:space="preserve">Повітропровід №5 </t>
  </si>
  <si>
    <t>22,43</t>
  </si>
  <si>
    <t xml:space="preserve">Подовжував з`єднуючої трубки з подвійним поворотним кутовим  з`єднувачем 22F-22M/15F </t>
  </si>
  <si>
    <t xml:space="preserve">Покриття 120х80 см вологонепроникне стерильне </t>
  </si>
  <si>
    <t>21,20</t>
  </si>
  <si>
    <t xml:space="preserve">Покриття для кесаревого розтину СМС,300х160см з віконцем 25*25 см,стерильне </t>
  </si>
  <si>
    <t>190,65</t>
  </si>
  <si>
    <t xml:space="preserve">Покриття операційне </t>
  </si>
  <si>
    <t>12,65</t>
  </si>
  <si>
    <t xml:space="preserve">Покриття операційне 120х80см стерильне (ПДВ 0%) </t>
  </si>
  <si>
    <t>24,30</t>
  </si>
  <si>
    <t xml:space="preserve">Покриття операційне 200х120см нестерильне </t>
  </si>
  <si>
    <t xml:space="preserve">Покриття операційне 210х160см стерильне </t>
  </si>
  <si>
    <t xml:space="preserve">Покриття операційне 80 х 70 стер. </t>
  </si>
  <si>
    <t>12,03</t>
  </si>
  <si>
    <t xml:space="preserve">Покриття операційне 80х70см стерильне (ПДВ 0%) </t>
  </si>
  <si>
    <t>17,40</t>
  </si>
  <si>
    <t xml:space="preserve">Покриття операційне для кесарево розтину №6 (300х160см-на дугуз адгезивним опер полем 25х25см) стерильне (ПДВ 0%) </t>
  </si>
  <si>
    <t xml:space="preserve">Поліамід </t>
  </si>
  <si>
    <t>116,76</t>
  </si>
  <si>
    <t xml:space="preserve">Преднізолон р-н д/ін 30мг/мл по 1мл №5 </t>
  </si>
  <si>
    <t>72,60</t>
  </si>
  <si>
    <t xml:space="preserve">Преднізолон р-н д/ін 30мг/мл по 1мл №5 (ПДВ 0%) </t>
  </si>
  <si>
    <t xml:space="preserve">Преднизолон 30мг/мл  1мл №3 </t>
  </si>
  <si>
    <t>26,66</t>
  </si>
  <si>
    <t xml:space="preserve">Пристрій  ПК д/переливання крові, кровозамінників та інфузійних розчинів IGAR, ВТ-4 </t>
  </si>
  <si>
    <t>10,95</t>
  </si>
  <si>
    <t xml:space="preserve">Пристрій  ПК д/переливання крові, кровозамінників та інфузійних розчинів IGAR, ВТ-4 (ПДВ 0%) </t>
  </si>
  <si>
    <t>13,60</t>
  </si>
  <si>
    <t xml:space="preserve">Пристрій  ПР д/вливання кровозамінників та інфузійних розчинів IGAR </t>
  </si>
  <si>
    <t>4,79</t>
  </si>
  <si>
    <t xml:space="preserve">Пробірка  для забору капілярної крові СВ 200,фторид,жовта кришка </t>
  </si>
  <si>
    <t>14,02</t>
  </si>
  <si>
    <t xml:space="preserve">Пробірка вакуумна ,6мл, з активатором згортання, з червоною кришкою, стерильна </t>
  </si>
  <si>
    <t>4,26</t>
  </si>
  <si>
    <t xml:space="preserve">Пробірка вакуумна для відбору зразків крові IVD.з К2ЕДТА і розділовим гелем) 500 шт. </t>
  </si>
  <si>
    <t>4,61</t>
  </si>
  <si>
    <t xml:space="preserve">Пробірка з 9NC Coagulation sodium citrate  3.2% 13х75, 3мл, блакитний ковпачок - чорне кільце, подвійна стінка </t>
  </si>
  <si>
    <t>4,89</t>
  </si>
  <si>
    <t xml:space="preserve">Пробірка з CAT Serum Clot Activator 13х100, 6мл, червоний ковпачок - чорне кільце </t>
  </si>
  <si>
    <t>4,24</t>
  </si>
  <si>
    <t xml:space="preserve">Пробірка з К3Е К3EDTA 13х75, 4мл, лавандовий ковпачок - чорне кільце </t>
  </si>
  <si>
    <t>4,07</t>
  </si>
  <si>
    <t xml:space="preserve">Провідник ендотрахеальної трубки з вентиляційним каналом,вигнутий кінчик розм.5,0 </t>
  </si>
  <si>
    <t>2069,43</t>
  </si>
  <si>
    <t xml:space="preserve">Провідник з Jкінчиком 0,035 х 260см SD,TC </t>
  </si>
  <si>
    <t xml:space="preserve">Прозерин  р-н д/ін 0,5мг/мл по 1мл №10 (ПДВ 7%) </t>
  </si>
  <si>
    <t>21,85</t>
  </si>
  <si>
    <t xml:space="preserve">Пропофол -Ново емульсія д/ін.10мг/мл по 20 мл №5 </t>
  </si>
  <si>
    <t>42,50</t>
  </si>
  <si>
    <t xml:space="preserve">Рінгера р-н д/інф фл. 200мл </t>
  </si>
  <si>
    <t xml:space="preserve">Резоглобін р-н д/ін, 1500МО (300мкг імуноглобуліну) по 2мл в амп </t>
  </si>
  <si>
    <t xml:space="preserve">Реополіглюкін 200,0 </t>
  </si>
  <si>
    <t>52,04</t>
  </si>
  <si>
    <t xml:space="preserve">Реополіглюкін р-н д/інфуз по 200мл (ПДВ 7%) </t>
  </si>
  <si>
    <t>70,02</t>
  </si>
  <si>
    <t xml:space="preserve">Реосорбілакт р-н для інфузій по 400 мл (ПДВ 7%) </t>
  </si>
  <si>
    <t>156,21</t>
  </si>
  <si>
    <t xml:space="preserve">Риспетрил табл. по 2 мг №60 </t>
  </si>
  <si>
    <t>126,72</t>
  </si>
  <si>
    <t xml:space="preserve">Розчин гістаміну 0,01% у флаконах по 4,5мл </t>
  </si>
  <si>
    <t>126,50</t>
  </si>
  <si>
    <t xml:space="preserve">Розчина рідина  (10 флаконів по 4,5мл) </t>
  </si>
  <si>
    <t xml:space="preserve">Рукавички мед. латексні хірургічні неприпудрені стерильні РІВЕРГЛОВЗ </t>
  </si>
  <si>
    <t>пара</t>
  </si>
  <si>
    <t>7,67</t>
  </si>
  <si>
    <t xml:space="preserve">Рукавички мед. латексні хірургічні припудрені стерильні р.7,5 </t>
  </si>
  <si>
    <t>9,40</t>
  </si>
  <si>
    <t xml:space="preserve">Рукавички медичні нітрилові оглядові нестерильні неприпудрені M(7-8) </t>
  </si>
  <si>
    <t>пар</t>
  </si>
  <si>
    <t>2,30</t>
  </si>
  <si>
    <t xml:space="preserve">Рукавички медичні нітрилові оглядові нестерильні неприпудрені S (6-7) </t>
  </si>
  <si>
    <t xml:space="preserve">Санідар р-н 0,2мгмл 100 мл </t>
  </si>
  <si>
    <t xml:space="preserve">Санідар р-н 0,2мгмл 400 мл </t>
  </si>
  <si>
    <t xml:space="preserve">Севофлуран,рідина для інгаляцій  100%250 мл </t>
  </si>
  <si>
    <t xml:space="preserve">Серветка спиртова асептична №100 (ПДВ 7%) </t>
  </si>
  <si>
    <t>35,93</t>
  </si>
  <si>
    <t xml:space="preserve">Сечоприймач ,2л </t>
  </si>
  <si>
    <t>8,36</t>
  </si>
  <si>
    <t xml:space="preserve">Сечоприймач одноразового застосування з хрестоподібним зливом ,з кріпленням,2000 мл. </t>
  </si>
  <si>
    <t>18,48</t>
  </si>
  <si>
    <t xml:space="preserve">Сибазон р-н д/ін.0,5%по2мл в амп.№10 </t>
  </si>
  <si>
    <t xml:space="preserve">Система дихальна  гладкостовбурна 15 мм з обігрівом,вологозбірник,1,6м </t>
  </si>
  <si>
    <t>1167,28</t>
  </si>
  <si>
    <t xml:space="preserve">Система ручна реанімаційна  доросла,мішок 1,5 л </t>
  </si>
  <si>
    <t>1446,24</t>
  </si>
  <si>
    <t xml:space="preserve">Система ручна реанімаційна ,доросла,мішок на1,5л </t>
  </si>
  <si>
    <t xml:space="preserve">Скарифікатор сталевий стерильний №200 </t>
  </si>
  <si>
    <t xml:space="preserve">Сода-буфер р-н д/інфуз.42мг/мл по 100мл </t>
  </si>
  <si>
    <t>41,52</t>
  </si>
  <si>
    <t xml:space="preserve">Сорочка  для породіллі одноразова стерильна </t>
  </si>
  <si>
    <t>29,90</t>
  </si>
  <si>
    <t xml:space="preserve">Спирт етиловий 70% р-н  для з/з 70% по 100 мл </t>
  </si>
  <si>
    <t>21,25</t>
  </si>
  <si>
    <t xml:space="preserve">Спирт етиловий 96% по 100мл у фл р-н для з/з №1 </t>
  </si>
  <si>
    <t xml:space="preserve">Спирт етиловий 96% розчин для зовнішнього застосування 1 каністра по 10 л. </t>
  </si>
  <si>
    <t>3110,50</t>
  </si>
  <si>
    <t xml:space="preserve">Строфантин-Г р-н д/ін 0,25 мг/мл по 1мл в амп №10 (ПДВ 7%) </t>
  </si>
  <si>
    <t>34,50</t>
  </si>
  <si>
    <t xml:space="preserve">Суфер розчин для внутрішньовенних ін"єкції 20мг/мл по 5 мл в амп.№5 </t>
  </si>
  <si>
    <t xml:space="preserve">Т-Тріомакс р-н д/ін 25мг/мл по 2 мл №10 </t>
  </si>
  <si>
    <t xml:space="preserve">Тіаміну хлорид р-н д/ін 50мг/мл по 1мл №10 (ПДВ 7%) </t>
  </si>
  <si>
    <t xml:space="preserve">Тіопентал ліофілізат для р-ну д/ін по 1г у фл №1 </t>
  </si>
  <si>
    <t xml:space="preserve">Тіопентал- 1,0 </t>
  </si>
  <si>
    <t>79,61</t>
  </si>
  <si>
    <t xml:space="preserve">Тест смужки EasyTouch для вимірювання рівня глюкози в крові </t>
  </si>
  <si>
    <t xml:space="preserve">Тетраспан 6% р-н для інфузій по 500 мл №10 </t>
  </si>
  <si>
    <t>2047,98</t>
  </si>
  <si>
    <t xml:space="preserve">Тигацил порошок для р-ну д/інф по 50мг 10фл з порошком у пачці з картону </t>
  </si>
  <si>
    <t>5309,70</t>
  </si>
  <si>
    <t xml:space="preserve">Тобраміцин-фармекс крап. оч. 3 мг/мл фл 5мл №1 </t>
  </si>
  <si>
    <t>120,42</t>
  </si>
  <si>
    <t xml:space="preserve">Томогексол р-н д/ін 350мг йоду/мл, фл. 20 мл, №1 </t>
  </si>
  <si>
    <t xml:space="preserve">Томогексол р-н д/ін 350мг йоду/мл, фл.50 мл, №1 </t>
  </si>
  <si>
    <t xml:space="preserve">Тріомбраст р-н д/ін 76% по 20мл в амп №5 (ПДВ 7%) </t>
  </si>
  <si>
    <t xml:space="preserve">Трахіостомічна трубка з  портом для надманжеточной аспірації з рег.фланцем , роз.8,0 </t>
  </si>
  <si>
    <t xml:space="preserve">Трахіостомічна трубка з манжетою низького тиску, 8,0 </t>
  </si>
  <si>
    <t xml:space="preserve">Трахіостомічна трубка з манжетою низького тиску, 8,5 </t>
  </si>
  <si>
    <t xml:space="preserve">Трахіостомічна трубка з манжетою та портом для надманжетної аспірації з рег.фланцем , </t>
  </si>
  <si>
    <t xml:space="preserve">Тримач (холдер) пробірки для забору крові №100 (ПДВ 7%) </t>
  </si>
  <si>
    <t>176,64</t>
  </si>
  <si>
    <t xml:space="preserve">Трубка ендотрахеальна  №7 </t>
  </si>
  <si>
    <t>30,51</t>
  </si>
  <si>
    <t xml:space="preserve">Трубка ендотрахеальна № 8,5 </t>
  </si>
  <si>
    <t>29,85</t>
  </si>
  <si>
    <t xml:space="preserve">Трубка ендотрахеальна з манжетою, розмір 7,0 </t>
  </si>
  <si>
    <t>34,10</t>
  </si>
  <si>
    <t xml:space="preserve">Трубка ендотрахеальна з манжетою, розмір 7,5 </t>
  </si>
  <si>
    <t xml:space="preserve">Трубка ендотрахеальна з манжетою, розмір 8,0 </t>
  </si>
  <si>
    <t xml:space="preserve">Трубка трахеостомічна  "MEDICARE"(з манжетою) розмір 8,5 </t>
  </si>
  <si>
    <t>183,62</t>
  </si>
  <si>
    <t xml:space="preserve">Трубка трахеостомічна з манжетою та портом для надманжет.аспірації з регульованим фланцем роз. </t>
  </si>
  <si>
    <t xml:space="preserve">Трубка трахеостомічна з манжетою та портом для надманжет.аспірації з регульованим фланцем роз.7,5 </t>
  </si>
  <si>
    <t xml:space="preserve">Ультравіст 370 р-н д/ін та інф 370мг/мл фл 100мл №1 </t>
  </si>
  <si>
    <t xml:space="preserve">Урофосцин, гранули для орального розчину, по 3г в пакеті-саше №1 </t>
  </si>
  <si>
    <t xml:space="preserve">Фільтр  вірусо-бактеріальний "MEDICARE" </t>
  </si>
  <si>
    <t>90,01</t>
  </si>
  <si>
    <t xml:space="preserve">Фільтр  дихальний тепловологообмінний Clear-Therm micro.неонатальний </t>
  </si>
  <si>
    <t xml:space="preserve">Фільтр Diasafe plus для діалізної рідини </t>
  </si>
  <si>
    <t xml:space="preserve">Фармадіпін краплі оральні 2% по 25 мл  у фл №1 (ПДВ 7%) </t>
  </si>
  <si>
    <t>79,67</t>
  </si>
  <si>
    <t xml:space="preserve">Фенібут 0,25г №20 </t>
  </si>
  <si>
    <t>пак.</t>
  </si>
  <si>
    <t>202,27</t>
  </si>
  <si>
    <t xml:space="preserve">Фенобарбітал таблетки 5мг №50 (ПДВ 7%) </t>
  </si>
  <si>
    <t>112,14</t>
  </si>
  <si>
    <t xml:space="preserve">Фентаніл р-н д/інєкцій 0,05 мг/мл 2 мл в амп. №5 </t>
  </si>
  <si>
    <t xml:space="preserve">Формалін 10% 400,0 </t>
  </si>
  <si>
    <t xml:space="preserve">Фурацилін  0,02%:  400,0 </t>
  </si>
  <si>
    <t>45,10</t>
  </si>
  <si>
    <t xml:space="preserve">Фуросемід 10 мг/мл по 2 мл в ампул. N10 </t>
  </si>
  <si>
    <t>16,28</t>
  </si>
  <si>
    <t xml:space="preserve">Халат захисний з пропаяними швами 120 см  рукав-манжет. нестерильний </t>
  </si>
  <si>
    <t>58,70</t>
  </si>
  <si>
    <t xml:space="preserve">Халат медичний хірургічний 134см, рукав-манжет, р. XL, стерильний </t>
  </si>
  <si>
    <t>79,44</t>
  </si>
  <si>
    <t xml:space="preserve">Хлоргексидин р-н для зовнішнього застосув.0,05%по100мл </t>
  </si>
  <si>
    <t>16,73</t>
  </si>
  <si>
    <t xml:space="preserve">Хлороформ фарм </t>
  </si>
  <si>
    <t>кг</t>
  </si>
  <si>
    <t xml:space="preserve">Хумодар  Б 100 Р 10мл </t>
  </si>
  <si>
    <t>257,51</t>
  </si>
  <si>
    <t xml:space="preserve">Хумодар Б 100 Р 10мл </t>
  </si>
  <si>
    <t>265,80</t>
  </si>
  <si>
    <t xml:space="preserve">Хумодар Р 100 Р 10мл </t>
  </si>
  <si>
    <t xml:space="preserve">Ціанокобаламін (В12) р-н д/ін 0,2мг/мл амп 1мл  №10 </t>
  </si>
  <si>
    <t xml:space="preserve">ЦИНАКАЛЬЦЕТ-ВІСТА табл. по 30 мг по 14 табл.у блістері по 2 блістери у картон.пачці </t>
  </si>
  <si>
    <t>табл</t>
  </si>
  <si>
    <t>81,48</t>
  </si>
  <si>
    <t xml:space="preserve">Церебролизин розчин для ін"єкцій 215,2 мг/мл по 5мл(1076мг) в амп. N5 </t>
  </si>
  <si>
    <t>580,58</t>
  </si>
  <si>
    <t xml:space="preserve">Цефазолін, порошок для р-ну д/ін по 1.0г №10 (конт.) в/в. в/м </t>
  </si>
  <si>
    <t>159,50</t>
  </si>
  <si>
    <t xml:space="preserve">Цефтріаксон,порошок для р-ну д/ін по 1,0г у флаконах №10 (конт.) в/в. в/м </t>
  </si>
  <si>
    <t xml:space="preserve">Ципрофлоксацин р-н для інфуз.2мг/мл по 100мл (ПДВ 7%) </t>
  </si>
  <si>
    <t>38,73</t>
  </si>
  <si>
    <t xml:space="preserve">Чохол для шнура 250см х 15см (поліетилен - 55г/м2) стерильний </t>
  </si>
  <si>
    <t>44,50</t>
  </si>
  <si>
    <t xml:space="preserve">Шапочка -берет медична (в уп 100шт) нестерильна </t>
  </si>
  <si>
    <t>193,17</t>
  </si>
  <si>
    <t xml:space="preserve">Шовк IGAR  №3 стер 1,5м без голки </t>
  </si>
  <si>
    <t>11,53</t>
  </si>
  <si>
    <t xml:space="preserve">Шовк IGAR  №5 стер 1,5м без голки </t>
  </si>
  <si>
    <t>10,87</t>
  </si>
  <si>
    <t xml:space="preserve">Шовк IGAR  №6 стер 1,5м без голки </t>
  </si>
  <si>
    <t>11,34</t>
  </si>
  <si>
    <t xml:space="preserve">Шовк стер. </t>
  </si>
  <si>
    <t>11,82</t>
  </si>
  <si>
    <t xml:space="preserve">Шприц 2ml ін'єкційний 2-х компонентний з 2 голками (Луєр) 0,6мм х25мм одноразовий стерильний (ПДВ 0%) </t>
  </si>
  <si>
    <t>1,91</t>
  </si>
  <si>
    <t xml:space="preserve">Шприц 3-х компонентний однораз. стерильний 150мл з голкою, 14G (2,0х30мм) </t>
  </si>
  <si>
    <t xml:space="preserve">Шприц 5мл ін"єкційний трикомпонентний одноразовий з дод. голкою "Луер-Сліп" </t>
  </si>
  <si>
    <t>1,28</t>
  </si>
  <si>
    <t xml:space="preserve">Шприц ін"єкційний  трехкомпонентний одноразовий стерильний  10 мл. </t>
  </si>
  <si>
    <t>2,40</t>
  </si>
  <si>
    <t xml:space="preserve">Шприц ін"єкційний  трехкомпонентний одноразовий стерильний  20 мл. </t>
  </si>
  <si>
    <t xml:space="preserve">Шприц ін"єкційний луєр спіп 2,0мл(2-х компонентний  з голкою 0,6 х 30 мм) </t>
  </si>
  <si>
    <t>2,17</t>
  </si>
  <si>
    <t xml:space="preserve">Шприц-колба ELS 200мл швидкого завантаження з трубкою для наповнення (ПДВ 7%) </t>
  </si>
  <si>
    <t>907,80</t>
  </si>
  <si>
    <t>ВСЬОГО за рахунком 202СКЛ</t>
  </si>
  <si>
    <t>Черкаська обласна лікарня</t>
  </si>
  <si>
    <t xml:space="preserve">Залишки медикаментів та виробів медичного призначення, закуплених за бюджетні кошти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</si>
</sst>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9" fontId="4" fillId="0" borderId="1" xfId="0" applyNumberFormat="1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12.44140625" hidden="1" customWidth="1"/>
    <col min="3" max="3" width="30.6640625" customWidth="1"/>
    <col min="4" max="4" width="7.6640625" customWidth="1"/>
    <col min="5" max="5" width="12.6640625" customWidth="1"/>
    <col min="6" max="6" width="10.6640625" customWidth="1"/>
    <col min="7" max="7" width="12.6640625" customWidth="1"/>
    <col min="8" max="8" width="14.88671875" customWidth="1"/>
    <col min="9" max="9" width="9" hidden="1" customWidth="1"/>
    <col min="10" max="10" width="8.88671875" hidden="1" customWidth="1"/>
    <col min="11" max="11" width="8.6640625" hidden="1" customWidth="1"/>
    <col min="12" max="12" width="8.5546875" hidden="1" customWidth="1"/>
    <col min="13" max="15" width="8.44140625" hidden="1" customWidth="1"/>
    <col min="16" max="16" width="9" hidden="1" customWidth="1"/>
    <col min="17" max="17" width="9.109375" hidden="1" customWidth="1"/>
  </cols>
  <sheetData>
    <row r="1" spans="1:17" s="10" customFormat="1" ht="12.75" customHeight="1" x14ac:dyDescent="0.25"/>
    <row r="2" spans="1:17" s="17" customFormat="1" ht="15.6" x14ac:dyDescent="0.3">
      <c r="A2" s="15" t="s">
        <v>978</v>
      </c>
      <c r="B2" s="16"/>
      <c r="C2" s="16"/>
      <c r="D2" s="16"/>
      <c r="E2" s="16"/>
      <c r="F2" s="16"/>
      <c r="G2" s="16"/>
      <c r="H2" s="16"/>
    </row>
    <row r="3" spans="1:17" s="17" customFormat="1" ht="15.6" x14ac:dyDescent="0.3">
      <c r="A3" s="18" t="s">
        <v>977</v>
      </c>
      <c r="B3" s="18"/>
      <c r="C3" s="18"/>
      <c r="D3" s="18"/>
      <c r="E3" s="18"/>
      <c r="F3" s="18"/>
      <c r="G3" s="18"/>
      <c r="H3" s="18"/>
    </row>
    <row r="4" spans="1:17" s="17" customFormat="1" ht="16.5" customHeight="1" thickBot="1" x14ac:dyDescent="0.35">
      <c r="A4" s="18"/>
      <c r="B4" s="18"/>
      <c r="C4" s="18"/>
      <c r="D4" s="18"/>
      <c r="E4" s="18"/>
      <c r="F4" s="18"/>
      <c r="G4" s="18"/>
      <c r="H4" s="18"/>
    </row>
    <row r="5" spans="1:17" s="17" customFormat="1" ht="26.25" customHeight="1" x14ac:dyDescent="0.25">
      <c r="A5" s="95" t="s">
        <v>139</v>
      </c>
      <c r="B5" s="89" t="s">
        <v>140</v>
      </c>
      <c r="C5" s="89" t="s">
        <v>32</v>
      </c>
      <c r="D5" s="100" t="s">
        <v>141</v>
      </c>
      <c r="E5" s="89" t="s">
        <v>142</v>
      </c>
      <c r="F5" s="89" t="s">
        <v>293</v>
      </c>
      <c r="G5" s="89"/>
      <c r="H5" s="90" t="s">
        <v>146</v>
      </c>
    </row>
    <row r="6" spans="1:17" s="17" customFormat="1" ht="13.2" x14ac:dyDescent="0.25">
      <c r="A6" s="96"/>
      <c r="B6" s="98"/>
      <c r="C6" s="98"/>
      <c r="D6" s="101"/>
      <c r="E6" s="98"/>
      <c r="F6" s="93" t="s">
        <v>147</v>
      </c>
      <c r="G6" s="93" t="s">
        <v>148</v>
      </c>
      <c r="H6" s="91"/>
    </row>
    <row r="7" spans="1:17" s="17" customFormat="1" ht="13.8" thickBot="1" x14ac:dyDescent="0.3">
      <c r="A7" s="97"/>
      <c r="B7" s="99"/>
      <c r="C7" s="99"/>
      <c r="D7" s="102"/>
      <c r="E7" s="99"/>
      <c r="F7" s="94"/>
      <c r="G7" s="94"/>
      <c r="H7" s="92"/>
    </row>
    <row r="8" spans="1:17" s="24" customFormat="1" ht="15" customHeight="1" thickBot="1" x14ac:dyDescent="0.3">
      <c r="A8" s="85" t="s">
        <v>294</v>
      </c>
      <c r="B8" s="21"/>
      <c r="C8" s="21"/>
      <c r="D8" s="21"/>
      <c r="E8" s="21"/>
      <c r="F8" s="22"/>
      <c r="G8" s="21"/>
      <c r="H8" s="23"/>
    </row>
    <row r="9" spans="1:17" s="24" customFormat="1" ht="15" hidden="1" customHeight="1" thickBot="1" x14ac:dyDescent="0.3">
      <c r="A9" s="79"/>
      <c r="B9" s="80"/>
      <c r="C9" s="80"/>
      <c r="D9" s="80"/>
      <c r="E9" s="80"/>
      <c r="F9" s="81"/>
      <c r="G9" s="80"/>
      <c r="H9" s="82"/>
      <c r="Q9" s="24" t="s">
        <v>295</v>
      </c>
    </row>
    <row r="10" spans="1:17" s="26" customFormat="1" ht="52.8" x14ac:dyDescent="0.25">
      <c r="A10" s="70">
        <v>1</v>
      </c>
      <c r="B10" s="88">
        <v>7.0000000000000007E-2</v>
      </c>
      <c r="C10" s="72" t="s">
        <v>296</v>
      </c>
      <c r="D10" s="73" t="s">
        <v>297</v>
      </c>
      <c r="E10" s="74">
        <v>410</v>
      </c>
      <c r="F10" s="75">
        <v>50</v>
      </c>
      <c r="G10" s="74">
        <v>20500</v>
      </c>
      <c r="H10" s="76"/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 t="e">
        <f>#REF!</f>
        <v>#REF!</v>
      </c>
      <c r="O10" s="25">
        <f t="shared" ref="O10:P15" si="0">F10</f>
        <v>50</v>
      </c>
      <c r="P10" s="25">
        <f t="shared" si="0"/>
        <v>20500</v>
      </c>
    </row>
    <row r="11" spans="1:17" s="26" customFormat="1" ht="52.8" x14ac:dyDescent="0.25">
      <c r="A11" s="70">
        <v>2</v>
      </c>
      <c r="B11" s="88">
        <v>7.0000000000000007E-2</v>
      </c>
      <c r="C11" s="72" t="s">
        <v>298</v>
      </c>
      <c r="D11" s="73" t="s">
        <v>299</v>
      </c>
      <c r="E11" s="74">
        <v>1776</v>
      </c>
      <c r="F11" s="75">
        <v>5</v>
      </c>
      <c r="G11" s="74">
        <v>8880</v>
      </c>
      <c r="H11" s="76"/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 t="e">
        <f>#REF!</f>
        <v>#REF!</v>
      </c>
      <c r="O11" s="25">
        <f t="shared" si="0"/>
        <v>5</v>
      </c>
      <c r="P11" s="25">
        <f t="shared" si="0"/>
        <v>8880</v>
      </c>
    </row>
    <row r="12" spans="1:17" s="26" customFormat="1" ht="52.8" x14ac:dyDescent="0.25">
      <c r="A12" s="70">
        <v>3</v>
      </c>
      <c r="B12" s="88">
        <v>7.0000000000000007E-2</v>
      </c>
      <c r="C12" s="72" t="s">
        <v>300</v>
      </c>
      <c r="D12" s="73" t="s">
        <v>297</v>
      </c>
      <c r="E12" s="74">
        <v>240</v>
      </c>
      <c r="F12" s="75">
        <v>35</v>
      </c>
      <c r="G12" s="74">
        <v>8400</v>
      </c>
      <c r="H12" s="76"/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 t="e">
        <f>#REF!</f>
        <v>#REF!</v>
      </c>
      <c r="O12" s="25">
        <f t="shared" si="0"/>
        <v>35</v>
      </c>
      <c r="P12" s="25">
        <f t="shared" si="0"/>
        <v>8400</v>
      </c>
    </row>
    <row r="13" spans="1:17" s="26" customFormat="1" ht="52.8" x14ac:dyDescent="0.25">
      <c r="A13" s="70">
        <v>4</v>
      </c>
      <c r="B13" s="88">
        <v>7.0000000000000007E-2</v>
      </c>
      <c r="C13" s="72" t="s">
        <v>301</v>
      </c>
      <c r="D13" s="73" t="s">
        <v>299</v>
      </c>
      <c r="E13" s="74"/>
      <c r="F13" s="75"/>
      <c r="G13" s="74"/>
      <c r="H13" s="76"/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 t="e">
        <f>#REF!</f>
        <v>#REF!</v>
      </c>
      <c r="O13" s="25">
        <f t="shared" si="0"/>
        <v>0</v>
      </c>
      <c r="P13" s="25">
        <f t="shared" si="0"/>
        <v>0</v>
      </c>
    </row>
    <row r="14" spans="1:17" s="26" customFormat="1" ht="26.4" x14ac:dyDescent="0.25">
      <c r="A14" s="70">
        <v>5</v>
      </c>
      <c r="B14" s="88">
        <v>7.0000000000000007E-2</v>
      </c>
      <c r="C14" s="72" t="s">
        <v>302</v>
      </c>
      <c r="D14" s="73" t="s">
        <v>303</v>
      </c>
      <c r="E14" s="74" t="s">
        <v>304</v>
      </c>
      <c r="F14" s="75">
        <v>2000</v>
      </c>
      <c r="G14" s="74">
        <v>8037.38</v>
      </c>
      <c r="H14" s="76"/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 t="e">
        <f>#REF!</f>
        <v>#REF!</v>
      </c>
      <c r="O14" s="25">
        <f t="shared" si="0"/>
        <v>2000</v>
      </c>
      <c r="P14" s="25">
        <f t="shared" si="0"/>
        <v>8037.38</v>
      </c>
    </row>
    <row r="15" spans="1:17" s="26" customFormat="1" ht="26.4" x14ac:dyDescent="0.25">
      <c r="A15" s="70">
        <v>6</v>
      </c>
      <c r="B15" s="88">
        <v>7.0000000000000007E-2</v>
      </c>
      <c r="C15" s="72" t="s">
        <v>305</v>
      </c>
      <c r="D15" s="73" t="s">
        <v>306</v>
      </c>
      <c r="E15" s="74" t="s">
        <v>307</v>
      </c>
      <c r="F15" s="75">
        <v>10.700000000000001</v>
      </c>
      <c r="G15" s="74">
        <v>3893.51</v>
      </c>
      <c r="H15" s="76"/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 t="e">
        <f>#REF!</f>
        <v>#REF!</v>
      </c>
      <c r="O15" s="25">
        <f t="shared" si="0"/>
        <v>10.700000000000001</v>
      </c>
      <c r="P15" s="25">
        <f t="shared" si="0"/>
        <v>3893.51</v>
      </c>
    </row>
    <row r="16" spans="1:17" s="17" customFormat="1" ht="13.5" customHeight="1" thickBot="1" x14ac:dyDescent="0.3"/>
    <row r="17" spans="1:16" s="17" customFormat="1" ht="26.25" customHeight="1" x14ac:dyDescent="0.25">
      <c r="A17" s="95" t="s">
        <v>139</v>
      </c>
      <c r="B17" s="89" t="s">
        <v>140</v>
      </c>
      <c r="C17" s="89" t="s">
        <v>32</v>
      </c>
      <c r="D17" s="100" t="s">
        <v>141</v>
      </c>
      <c r="E17" s="89" t="s">
        <v>142</v>
      </c>
      <c r="F17" s="89" t="s">
        <v>293</v>
      </c>
      <c r="G17" s="89"/>
      <c r="H17" s="90" t="s">
        <v>146</v>
      </c>
    </row>
    <row r="18" spans="1:16" s="17" customFormat="1" ht="12.75" customHeight="1" x14ac:dyDescent="0.25">
      <c r="A18" s="96"/>
      <c r="B18" s="98"/>
      <c r="C18" s="98"/>
      <c r="D18" s="101"/>
      <c r="E18" s="98"/>
      <c r="F18" s="93" t="s">
        <v>147</v>
      </c>
      <c r="G18" s="93" t="s">
        <v>148</v>
      </c>
      <c r="H18" s="91"/>
    </row>
    <row r="19" spans="1:16" s="17" customFormat="1" ht="13.5" customHeight="1" thickBot="1" x14ac:dyDescent="0.3">
      <c r="A19" s="97"/>
      <c r="B19" s="99"/>
      <c r="C19" s="99"/>
      <c r="D19" s="102"/>
      <c r="E19" s="99"/>
      <c r="F19" s="94"/>
      <c r="G19" s="94"/>
      <c r="H19" s="92"/>
    </row>
    <row r="20" spans="1:16" s="26" customFormat="1" ht="39.6" x14ac:dyDescent="0.25">
      <c r="A20" s="70">
        <v>7</v>
      </c>
      <c r="B20" s="71"/>
      <c r="C20" s="72" t="s">
        <v>308</v>
      </c>
      <c r="D20" s="73" t="s">
        <v>309</v>
      </c>
      <c r="E20" s="74">
        <v>268</v>
      </c>
      <c r="F20" s="75">
        <v>649</v>
      </c>
      <c r="G20" s="74">
        <v>173932</v>
      </c>
      <c r="H20" s="76"/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>
        <f t="shared" ref="O20:O32" si="1">F20</f>
        <v>649</v>
      </c>
      <c r="P20" s="25">
        <f t="shared" ref="P20:P32" si="2">G20</f>
        <v>173932</v>
      </c>
    </row>
    <row r="21" spans="1:16" s="26" customFormat="1" ht="13.2" x14ac:dyDescent="0.25">
      <c r="A21" s="70">
        <v>8</v>
      </c>
      <c r="B21" s="71"/>
      <c r="C21" s="72" t="s">
        <v>310</v>
      </c>
      <c r="D21" s="73" t="s">
        <v>306</v>
      </c>
      <c r="E21" s="74" t="s">
        <v>311</v>
      </c>
      <c r="F21" s="75">
        <v>4</v>
      </c>
      <c r="G21" s="74">
        <v>5011.96</v>
      </c>
      <c r="H21" s="76"/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>
        <f t="shared" si="1"/>
        <v>4</v>
      </c>
      <c r="P21" s="25">
        <f t="shared" si="2"/>
        <v>5011.96</v>
      </c>
    </row>
    <row r="22" spans="1:16" s="26" customFormat="1" ht="13.2" x14ac:dyDescent="0.25">
      <c r="A22" s="70">
        <v>9</v>
      </c>
      <c r="B22" s="71"/>
      <c r="C22" s="72" t="s">
        <v>312</v>
      </c>
      <c r="D22" s="73" t="s">
        <v>303</v>
      </c>
      <c r="E22" s="74" t="s">
        <v>313</v>
      </c>
      <c r="F22" s="75">
        <v>15</v>
      </c>
      <c r="G22" s="74">
        <v>6588.75</v>
      </c>
      <c r="H22" s="76"/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>
        <f t="shared" si="1"/>
        <v>15</v>
      </c>
      <c r="P22" s="25">
        <f t="shared" si="2"/>
        <v>6588.75</v>
      </c>
    </row>
    <row r="23" spans="1:16" s="26" customFormat="1" ht="26.4" x14ac:dyDescent="0.25">
      <c r="A23" s="70">
        <v>10</v>
      </c>
      <c r="B23" s="88">
        <v>7.0000000000000007E-2</v>
      </c>
      <c r="C23" s="72" t="s">
        <v>314</v>
      </c>
      <c r="D23" s="73" t="s">
        <v>315</v>
      </c>
      <c r="E23" s="74" t="s">
        <v>316</v>
      </c>
      <c r="F23" s="75">
        <v>4454</v>
      </c>
      <c r="G23" s="74">
        <v>316100.38</v>
      </c>
      <c r="H23" s="76"/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>
        <f t="shared" si="1"/>
        <v>4454</v>
      </c>
      <c r="P23" s="25">
        <f t="shared" si="2"/>
        <v>316100.38</v>
      </c>
    </row>
    <row r="24" spans="1:16" s="26" customFormat="1" ht="39.6" x14ac:dyDescent="0.25">
      <c r="A24" s="70">
        <v>11</v>
      </c>
      <c r="B24" s="71"/>
      <c r="C24" s="72" t="s">
        <v>317</v>
      </c>
      <c r="D24" s="73" t="s">
        <v>318</v>
      </c>
      <c r="E24" s="74" t="s">
        <v>319</v>
      </c>
      <c r="F24" s="75">
        <v>20</v>
      </c>
      <c r="G24" s="74">
        <v>1198</v>
      </c>
      <c r="H24" s="76"/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>
        <f t="shared" si="1"/>
        <v>20</v>
      </c>
      <c r="P24" s="25">
        <f t="shared" si="2"/>
        <v>1198</v>
      </c>
    </row>
    <row r="25" spans="1:16" s="26" customFormat="1" ht="26.4" x14ac:dyDescent="0.25">
      <c r="A25" s="70">
        <v>12</v>
      </c>
      <c r="B25" s="88">
        <v>7.0000000000000007E-2</v>
      </c>
      <c r="C25" s="72" t="s">
        <v>320</v>
      </c>
      <c r="D25" s="73" t="s">
        <v>321</v>
      </c>
      <c r="E25" s="74" t="s">
        <v>322</v>
      </c>
      <c r="F25" s="75">
        <v>400</v>
      </c>
      <c r="G25" s="74">
        <v>315539.20000000001</v>
      </c>
      <c r="H25" s="76"/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>
        <f t="shared" si="1"/>
        <v>400</v>
      </c>
      <c r="P25" s="25">
        <f t="shared" si="2"/>
        <v>315539.20000000001</v>
      </c>
    </row>
    <row r="26" spans="1:16" s="26" customFormat="1" ht="52.8" x14ac:dyDescent="0.25">
      <c r="A26" s="70">
        <v>13</v>
      </c>
      <c r="B26" s="88">
        <v>7.0000000000000007E-2</v>
      </c>
      <c r="C26" s="72" t="s">
        <v>323</v>
      </c>
      <c r="D26" s="73" t="s">
        <v>324</v>
      </c>
      <c r="E26" s="74" t="s">
        <v>325</v>
      </c>
      <c r="F26" s="75">
        <v>55</v>
      </c>
      <c r="G26" s="74">
        <v>838390.3</v>
      </c>
      <c r="H26" s="76"/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>
        <f t="shared" si="1"/>
        <v>55</v>
      </c>
      <c r="P26" s="25">
        <f t="shared" si="2"/>
        <v>838390.3</v>
      </c>
    </row>
    <row r="27" spans="1:16" s="26" customFormat="1" ht="39.6" x14ac:dyDescent="0.25">
      <c r="A27" s="70">
        <v>14</v>
      </c>
      <c r="B27" s="88">
        <v>7.0000000000000007E-2</v>
      </c>
      <c r="C27" s="72" t="s">
        <v>326</v>
      </c>
      <c r="D27" s="73" t="s">
        <v>327</v>
      </c>
      <c r="E27" s="74">
        <v>990</v>
      </c>
      <c r="F27" s="75">
        <v>3</v>
      </c>
      <c r="G27" s="74">
        <v>2970</v>
      </c>
      <c r="H27" s="76"/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>
        <f t="shared" si="1"/>
        <v>3</v>
      </c>
      <c r="P27" s="25">
        <f t="shared" si="2"/>
        <v>2970</v>
      </c>
    </row>
    <row r="28" spans="1:16" s="26" customFormat="1" ht="39.6" x14ac:dyDescent="0.25">
      <c r="A28" s="70">
        <v>15</v>
      </c>
      <c r="B28" s="88">
        <v>7.0000000000000007E-2</v>
      </c>
      <c r="C28" s="72" t="s">
        <v>328</v>
      </c>
      <c r="D28" s="73" t="s">
        <v>327</v>
      </c>
      <c r="E28" s="74">
        <v>990</v>
      </c>
      <c r="F28" s="75">
        <v>1</v>
      </c>
      <c r="G28" s="74">
        <v>990</v>
      </c>
      <c r="H28" s="76"/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>
        <f t="shared" si="1"/>
        <v>1</v>
      </c>
      <c r="P28" s="25">
        <f t="shared" si="2"/>
        <v>990</v>
      </c>
    </row>
    <row r="29" spans="1:16" s="26" customFormat="1" ht="13.2" x14ac:dyDescent="0.25">
      <c r="A29" s="70">
        <v>16</v>
      </c>
      <c r="B29" s="88">
        <v>7.0000000000000007E-2</v>
      </c>
      <c r="C29" s="72" t="s">
        <v>329</v>
      </c>
      <c r="D29" s="73" t="s">
        <v>327</v>
      </c>
      <c r="E29" s="74">
        <v>770</v>
      </c>
      <c r="F29" s="75">
        <v>3</v>
      </c>
      <c r="G29" s="74">
        <v>2310</v>
      </c>
      <c r="H29" s="76"/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>
        <f t="shared" si="1"/>
        <v>3</v>
      </c>
      <c r="P29" s="25">
        <f t="shared" si="2"/>
        <v>2310</v>
      </c>
    </row>
    <row r="30" spans="1:16" s="26" customFormat="1" ht="13.2" x14ac:dyDescent="0.25">
      <c r="A30" s="70">
        <v>17</v>
      </c>
      <c r="B30" s="88">
        <v>7.0000000000000007E-2</v>
      </c>
      <c r="C30" s="72" t="s">
        <v>330</v>
      </c>
      <c r="D30" s="73" t="s">
        <v>327</v>
      </c>
      <c r="E30" s="74">
        <v>770</v>
      </c>
      <c r="F30" s="75">
        <v>3</v>
      </c>
      <c r="G30" s="74">
        <v>2310</v>
      </c>
      <c r="H30" s="76"/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>
        <f t="shared" si="1"/>
        <v>3</v>
      </c>
      <c r="P30" s="25">
        <f t="shared" si="2"/>
        <v>2310</v>
      </c>
    </row>
    <row r="31" spans="1:16" s="26" customFormat="1" ht="13.2" x14ac:dyDescent="0.25">
      <c r="A31" s="70">
        <v>18</v>
      </c>
      <c r="B31" s="88">
        <v>7.0000000000000007E-2</v>
      </c>
      <c r="C31" s="72" t="s">
        <v>331</v>
      </c>
      <c r="D31" s="73" t="s">
        <v>327</v>
      </c>
      <c r="E31" s="74">
        <v>770</v>
      </c>
      <c r="F31" s="75">
        <v>3</v>
      </c>
      <c r="G31" s="74">
        <v>2310</v>
      </c>
      <c r="H31" s="76"/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>
        <f t="shared" si="1"/>
        <v>3</v>
      </c>
      <c r="P31" s="25">
        <f t="shared" si="2"/>
        <v>2310</v>
      </c>
    </row>
    <row r="32" spans="1:16" s="26" customFormat="1" ht="13.2" x14ac:dyDescent="0.25">
      <c r="A32" s="70">
        <v>19</v>
      </c>
      <c r="B32" s="88">
        <v>7.0000000000000007E-2</v>
      </c>
      <c r="C32" s="72" t="s">
        <v>332</v>
      </c>
      <c r="D32" s="73" t="s">
        <v>327</v>
      </c>
      <c r="E32" s="74">
        <v>770</v>
      </c>
      <c r="F32" s="75">
        <v>3</v>
      </c>
      <c r="G32" s="74">
        <v>2310</v>
      </c>
      <c r="H32" s="76"/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>
        <f t="shared" si="1"/>
        <v>3</v>
      </c>
      <c r="P32" s="25">
        <f t="shared" si="2"/>
        <v>2310</v>
      </c>
    </row>
    <row r="33" spans="1:16" s="17" customFormat="1" ht="13.5" customHeight="1" thickBot="1" x14ac:dyDescent="0.3"/>
    <row r="34" spans="1:16" s="17" customFormat="1" ht="26.25" customHeight="1" x14ac:dyDescent="0.25">
      <c r="A34" s="95" t="s">
        <v>139</v>
      </c>
      <c r="B34" s="89" t="s">
        <v>140</v>
      </c>
      <c r="C34" s="89" t="s">
        <v>32</v>
      </c>
      <c r="D34" s="100" t="s">
        <v>141</v>
      </c>
      <c r="E34" s="89" t="s">
        <v>142</v>
      </c>
      <c r="F34" s="89" t="s">
        <v>293</v>
      </c>
      <c r="G34" s="89"/>
      <c r="H34" s="90" t="s">
        <v>146</v>
      </c>
    </row>
    <row r="35" spans="1:16" s="17" customFormat="1" ht="12.75" customHeight="1" x14ac:dyDescent="0.25">
      <c r="A35" s="96"/>
      <c r="B35" s="98"/>
      <c r="C35" s="98"/>
      <c r="D35" s="101"/>
      <c r="E35" s="98"/>
      <c r="F35" s="93" t="s">
        <v>147</v>
      </c>
      <c r="G35" s="93" t="s">
        <v>148</v>
      </c>
      <c r="H35" s="91"/>
    </row>
    <row r="36" spans="1:16" s="17" customFormat="1" ht="13.5" customHeight="1" thickBot="1" x14ac:dyDescent="0.3">
      <c r="A36" s="97"/>
      <c r="B36" s="99"/>
      <c r="C36" s="99"/>
      <c r="D36" s="102"/>
      <c r="E36" s="99"/>
      <c r="F36" s="94"/>
      <c r="G36" s="94"/>
      <c r="H36" s="92"/>
    </row>
    <row r="37" spans="1:16" s="26" customFormat="1" ht="13.2" x14ac:dyDescent="0.25">
      <c r="A37" s="70">
        <v>20</v>
      </c>
      <c r="B37" s="88">
        <v>7.0000000000000007E-2</v>
      </c>
      <c r="C37" s="72" t="s">
        <v>333</v>
      </c>
      <c r="D37" s="73" t="s">
        <v>327</v>
      </c>
      <c r="E37" s="74">
        <v>770</v>
      </c>
      <c r="F37" s="75">
        <v>2</v>
      </c>
      <c r="G37" s="74">
        <v>1540</v>
      </c>
      <c r="H37" s="76"/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>
        <f t="shared" ref="O37:O51" si="3">F37</f>
        <v>2</v>
      </c>
      <c r="P37" s="25">
        <f t="shared" ref="P37:P51" si="4">G37</f>
        <v>1540</v>
      </c>
    </row>
    <row r="38" spans="1:16" s="26" customFormat="1" ht="26.4" x14ac:dyDescent="0.25">
      <c r="A38" s="70">
        <v>21</v>
      </c>
      <c r="B38" s="88">
        <v>7.0000000000000007E-2</v>
      </c>
      <c r="C38" s="72" t="s">
        <v>334</v>
      </c>
      <c r="D38" s="73" t="s">
        <v>327</v>
      </c>
      <c r="E38" s="74">
        <v>770</v>
      </c>
      <c r="F38" s="75">
        <v>3</v>
      </c>
      <c r="G38" s="74">
        <v>2310</v>
      </c>
      <c r="H38" s="76"/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>
        <f t="shared" si="3"/>
        <v>3</v>
      </c>
      <c r="P38" s="25">
        <f t="shared" si="4"/>
        <v>2310</v>
      </c>
    </row>
    <row r="39" spans="1:16" s="26" customFormat="1" ht="13.2" x14ac:dyDescent="0.25">
      <c r="A39" s="70">
        <v>22</v>
      </c>
      <c r="B39" s="88">
        <v>7.0000000000000007E-2</v>
      </c>
      <c r="C39" s="72" t="s">
        <v>335</v>
      </c>
      <c r="D39" s="73" t="s">
        <v>327</v>
      </c>
      <c r="E39" s="74">
        <v>770</v>
      </c>
      <c r="F39" s="75">
        <v>1</v>
      </c>
      <c r="G39" s="74">
        <v>770</v>
      </c>
      <c r="H39" s="76"/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>
        <f t="shared" si="3"/>
        <v>1</v>
      </c>
      <c r="P39" s="25">
        <f t="shared" si="4"/>
        <v>770</v>
      </c>
    </row>
    <row r="40" spans="1:16" s="26" customFormat="1" ht="13.2" x14ac:dyDescent="0.25">
      <c r="A40" s="70">
        <v>23</v>
      </c>
      <c r="B40" s="88">
        <v>7.0000000000000007E-2</v>
      </c>
      <c r="C40" s="72" t="s">
        <v>336</v>
      </c>
      <c r="D40" s="73" t="s">
        <v>327</v>
      </c>
      <c r="E40" s="74">
        <v>770</v>
      </c>
      <c r="F40" s="75">
        <v>1</v>
      </c>
      <c r="G40" s="74">
        <v>770</v>
      </c>
      <c r="H40" s="76"/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>
        <f t="shared" si="3"/>
        <v>1</v>
      </c>
      <c r="P40" s="25">
        <f t="shared" si="4"/>
        <v>770</v>
      </c>
    </row>
    <row r="41" spans="1:16" s="26" customFormat="1" ht="26.4" x14ac:dyDescent="0.25">
      <c r="A41" s="70">
        <v>24</v>
      </c>
      <c r="B41" s="88">
        <v>7.0000000000000007E-2</v>
      </c>
      <c r="C41" s="72" t="s">
        <v>337</v>
      </c>
      <c r="D41" s="73" t="s">
        <v>327</v>
      </c>
      <c r="E41" s="74">
        <v>770</v>
      </c>
      <c r="F41" s="75">
        <v>3</v>
      </c>
      <c r="G41" s="74">
        <v>2310</v>
      </c>
      <c r="H41" s="76"/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>
        <f t="shared" si="3"/>
        <v>3</v>
      </c>
      <c r="P41" s="25">
        <f t="shared" si="4"/>
        <v>2310</v>
      </c>
    </row>
    <row r="42" spans="1:16" s="26" customFormat="1" ht="13.2" x14ac:dyDescent="0.25">
      <c r="A42" s="70">
        <v>25</v>
      </c>
      <c r="B42" s="88">
        <v>7.0000000000000007E-2</v>
      </c>
      <c r="C42" s="72" t="s">
        <v>338</v>
      </c>
      <c r="D42" s="73" t="s">
        <v>327</v>
      </c>
      <c r="E42" s="74">
        <v>770</v>
      </c>
      <c r="F42" s="75">
        <v>3</v>
      </c>
      <c r="G42" s="74">
        <v>2310</v>
      </c>
      <c r="H42" s="76"/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>
        <f t="shared" si="3"/>
        <v>3</v>
      </c>
      <c r="P42" s="25">
        <f t="shared" si="4"/>
        <v>2310</v>
      </c>
    </row>
    <row r="43" spans="1:16" s="26" customFormat="1" ht="26.4" x14ac:dyDescent="0.25">
      <c r="A43" s="70">
        <v>26</v>
      </c>
      <c r="B43" s="88">
        <v>7.0000000000000007E-2</v>
      </c>
      <c r="C43" s="72" t="s">
        <v>339</v>
      </c>
      <c r="D43" s="73" t="s">
        <v>327</v>
      </c>
      <c r="E43" s="74">
        <v>770</v>
      </c>
      <c r="F43" s="75">
        <v>3</v>
      </c>
      <c r="G43" s="74">
        <v>2310</v>
      </c>
      <c r="H43" s="76"/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>
        <f t="shared" si="3"/>
        <v>3</v>
      </c>
      <c r="P43" s="25">
        <f t="shared" si="4"/>
        <v>2310</v>
      </c>
    </row>
    <row r="44" spans="1:16" s="26" customFormat="1" ht="26.4" x14ac:dyDescent="0.25">
      <c r="A44" s="70">
        <v>27</v>
      </c>
      <c r="B44" s="88">
        <v>7.0000000000000007E-2</v>
      </c>
      <c r="C44" s="72" t="s">
        <v>340</v>
      </c>
      <c r="D44" s="73" t="s">
        <v>303</v>
      </c>
      <c r="E44" s="74">
        <v>2100</v>
      </c>
      <c r="F44" s="75">
        <v>2</v>
      </c>
      <c r="G44" s="74">
        <v>4200</v>
      </c>
      <c r="H44" s="76"/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>
        <f t="shared" si="3"/>
        <v>2</v>
      </c>
      <c r="P44" s="25">
        <f t="shared" si="4"/>
        <v>4200</v>
      </c>
    </row>
    <row r="45" spans="1:16" s="26" customFormat="1" ht="26.4" x14ac:dyDescent="0.25">
      <c r="A45" s="70">
        <v>28</v>
      </c>
      <c r="B45" s="71"/>
      <c r="C45" s="72" t="s">
        <v>341</v>
      </c>
      <c r="D45" s="73" t="s">
        <v>306</v>
      </c>
      <c r="E45" s="74">
        <v>440</v>
      </c>
      <c r="F45" s="75">
        <v>190</v>
      </c>
      <c r="G45" s="74">
        <v>83600</v>
      </c>
      <c r="H45" s="76"/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>
        <f t="shared" si="3"/>
        <v>190</v>
      </c>
      <c r="P45" s="25">
        <f t="shared" si="4"/>
        <v>83600</v>
      </c>
    </row>
    <row r="46" spans="1:16" s="26" customFormat="1" ht="26.4" x14ac:dyDescent="0.25">
      <c r="A46" s="70">
        <v>29</v>
      </c>
      <c r="B46" s="88">
        <v>7.0000000000000007E-2</v>
      </c>
      <c r="C46" s="72" t="s">
        <v>342</v>
      </c>
      <c r="D46" s="73" t="s">
        <v>303</v>
      </c>
      <c r="E46" s="74" t="s">
        <v>343</v>
      </c>
      <c r="F46" s="75">
        <v>80</v>
      </c>
      <c r="G46" s="74">
        <v>5778.4000000000005</v>
      </c>
      <c r="H46" s="76"/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>
        <f t="shared" si="3"/>
        <v>80</v>
      </c>
      <c r="P46" s="25">
        <f t="shared" si="4"/>
        <v>5778.4000000000005</v>
      </c>
    </row>
    <row r="47" spans="1:16" s="26" customFormat="1" ht="26.4" x14ac:dyDescent="0.25">
      <c r="A47" s="70">
        <v>30</v>
      </c>
      <c r="B47" s="71"/>
      <c r="C47" s="72" t="s">
        <v>344</v>
      </c>
      <c r="D47" s="73" t="s">
        <v>306</v>
      </c>
      <c r="E47" s="74" t="s">
        <v>345</v>
      </c>
      <c r="F47" s="75">
        <v>450</v>
      </c>
      <c r="G47" s="74">
        <v>3282.8</v>
      </c>
      <c r="H47" s="76"/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>
        <f t="shared" si="3"/>
        <v>450</v>
      </c>
      <c r="P47" s="25">
        <f t="shared" si="4"/>
        <v>3282.8</v>
      </c>
    </row>
    <row r="48" spans="1:16" s="26" customFormat="1" ht="13.2" x14ac:dyDescent="0.25">
      <c r="A48" s="70">
        <v>31</v>
      </c>
      <c r="B48" s="71"/>
      <c r="C48" s="72" t="s">
        <v>346</v>
      </c>
      <c r="D48" s="73" t="s">
        <v>324</v>
      </c>
      <c r="E48" s="74" t="s">
        <v>347</v>
      </c>
      <c r="F48" s="75">
        <v>14</v>
      </c>
      <c r="G48" s="74">
        <v>578.20000000000005</v>
      </c>
      <c r="H48" s="76"/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 t="e">
        <f>#REF!</f>
        <v>#REF!</v>
      </c>
      <c r="O48" s="25">
        <f t="shared" si="3"/>
        <v>14</v>
      </c>
      <c r="P48" s="25">
        <f t="shared" si="4"/>
        <v>578.20000000000005</v>
      </c>
    </row>
    <row r="49" spans="1:16" s="26" customFormat="1" ht="26.4" x14ac:dyDescent="0.25">
      <c r="A49" s="70">
        <v>32</v>
      </c>
      <c r="B49" s="71"/>
      <c r="C49" s="72" t="s">
        <v>348</v>
      </c>
      <c r="D49" s="73" t="s">
        <v>306</v>
      </c>
      <c r="E49" s="74" t="s">
        <v>349</v>
      </c>
      <c r="F49" s="75">
        <v>729</v>
      </c>
      <c r="G49" s="74">
        <v>28212.300000000003</v>
      </c>
      <c r="H49" s="76"/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>
        <f t="shared" si="3"/>
        <v>729</v>
      </c>
      <c r="P49" s="25">
        <f t="shared" si="4"/>
        <v>28212.300000000003</v>
      </c>
    </row>
    <row r="50" spans="1:16" s="26" customFormat="1" ht="26.4" x14ac:dyDescent="0.25">
      <c r="A50" s="70">
        <v>33</v>
      </c>
      <c r="B50" s="88">
        <v>7.0000000000000007E-2</v>
      </c>
      <c r="C50" s="72" t="s">
        <v>350</v>
      </c>
      <c r="D50" s="73" t="s">
        <v>327</v>
      </c>
      <c r="E50" s="74" t="s">
        <v>351</v>
      </c>
      <c r="F50" s="75">
        <v>2181</v>
      </c>
      <c r="G50" s="74">
        <v>211229.85</v>
      </c>
      <c r="H50" s="76"/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>
        <f t="shared" si="3"/>
        <v>2181</v>
      </c>
      <c r="P50" s="25">
        <f t="shared" si="4"/>
        <v>211229.85</v>
      </c>
    </row>
    <row r="51" spans="1:16" s="26" customFormat="1" ht="39.6" x14ac:dyDescent="0.25">
      <c r="A51" s="70">
        <v>34</v>
      </c>
      <c r="B51" s="71"/>
      <c r="C51" s="72" t="s">
        <v>352</v>
      </c>
      <c r="D51" s="73" t="s">
        <v>303</v>
      </c>
      <c r="E51" s="74" t="s">
        <v>353</v>
      </c>
      <c r="F51" s="75">
        <v>1505</v>
      </c>
      <c r="G51" s="74">
        <v>14974.75</v>
      </c>
      <c r="H51" s="76"/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>
        <f t="shared" si="3"/>
        <v>1505</v>
      </c>
      <c r="P51" s="25">
        <f t="shared" si="4"/>
        <v>14974.75</v>
      </c>
    </row>
    <row r="52" spans="1:16" s="17" customFormat="1" ht="13.5" customHeight="1" thickBot="1" x14ac:dyDescent="0.3"/>
    <row r="53" spans="1:16" s="17" customFormat="1" ht="26.25" customHeight="1" x14ac:dyDescent="0.25">
      <c r="A53" s="95" t="s">
        <v>139</v>
      </c>
      <c r="B53" s="89" t="s">
        <v>140</v>
      </c>
      <c r="C53" s="89" t="s">
        <v>32</v>
      </c>
      <c r="D53" s="100" t="s">
        <v>141</v>
      </c>
      <c r="E53" s="89" t="s">
        <v>142</v>
      </c>
      <c r="F53" s="89" t="s">
        <v>293</v>
      </c>
      <c r="G53" s="89"/>
      <c r="H53" s="90" t="s">
        <v>146</v>
      </c>
    </row>
    <row r="54" spans="1:16" s="17" customFormat="1" ht="12.75" customHeight="1" x14ac:dyDescent="0.25">
      <c r="A54" s="96"/>
      <c r="B54" s="98"/>
      <c r="C54" s="98"/>
      <c r="D54" s="101"/>
      <c r="E54" s="98"/>
      <c r="F54" s="93" t="s">
        <v>147</v>
      </c>
      <c r="G54" s="93" t="s">
        <v>148</v>
      </c>
      <c r="H54" s="91"/>
    </row>
    <row r="55" spans="1:16" s="17" customFormat="1" ht="13.5" customHeight="1" thickBot="1" x14ac:dyDescent="0.3">
      <c r="A55" s="97"/>
      <c r="B55" s="99"/>
      <c r="C55" s="99"/>
      <c r="D55" s="102"/>
      <c r="E55" s="99"/>
      <c r="F55" s="94"/>
      <c r="G55" s="94"/>
      <c r="H55" s="92"/>
    </row>
    <row r="56" spans="1:16" s="26" customFormat="1" ht="52.8" x14ac:dyDescent="0.25">
      <c r="A56" s="70">
        <v>35</v>
      </c>
      <c r="B56" s="88">
        <v>7.0000000000000007E-2</v>
      </c>
      <c r="C56" s="72" t="s">
        <v>354</v>
      </c>
      <c r="D56" s="73" t="s">
        <v>306</v>
      </c>
      <c r="E56" s="74" t="s">
        <v>355</v>
      </c>
      <c r="F56" s="75">
        <v>66</v>
      </c>
      <c r="G56" s="74">
        <v>122476.86</v>
      </c>
      <c r="H56" s="76"/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>
        <f t="shared" ref="O56:O68" si="5">F56</f>
        <v>66</v>
      </c>
      <c r="P56" s="25">
        <f t="shared" ref="P56:P68" si="6">G56</f>
        <v>122476.86</v>
      </c>
    </row>
    <row r="57" spans="1:16" s="26" customFormat="1" ht="26.4" x14ac:dyDescent="0.25">
      <c r="A57" s="70">
        <v>36</v>
      </c>
      <c r="B57" s="88">
        <v>7.0000000000000007E-2</v>
      </c>
      <c r="C57" s="72" t="s">
        <v>356</v>
      </c>
      <c r="D57" s="73" t="s">
        <v>306</v>
      </c>
      <c r="E57" s="74" t="s">
        <v>357</v>
      </c>
      <c r="F57" s="75">
        <v>430.6</v>
      </c>
      <c r="G57" s="74">
        <v>34882.910000000003</v>
      </c>
      <c r="H57" s="76"/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>
        <f t="shared" si="5"/>
        <v>430.6</v>
      </c>
      <c r="P57" s="25">
        <f t="shared" si="6"/>
        <v>34882.910000000003</v>
      </c>
    </row>
    <row r="58" spans="1:16" s="26" customFormat="1" ht="26.4" x14ac:dyDescent="0.25">
      <c r="A58" s="70">
        <v>37</v>
      </c>
      <c r="B58" s="88">
        <v>7.0000000000000007E-2</v>
      </c>
      <c r="C58" s="72" t="s">
        <v>358</v>
      </c>
      <c r="D58" s="73" t="s">
        <v>306</v>
      </c>
      <c r="E58" s="74">
        <v>100</v>
      </c>
      <c r="F58" s="75">
        <v>290</v>
      </c>
      <c r="G58" s="74">
        <v>29000</v>
      </c>
      <c r="H58" s="76"/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>
        <f t="shared" si="5"/>
        <v>290</v>
      </c>
      <c r="P58" s="25">
        <f t="shared" si="6"/>
        <v>29000</v>
      </c>
    </row>
    <row r="59" spans="1:16" s="26" customFormat="1" ht="26.4" x14ac:dyDescent="0.25">
      <c r="A59" s="70">
        <v>38</v>
      </c>
      <c r="B59" s="88">
        <v>7.0000000000000007E-2</v>
      </c>
      <c r="C59" s="72" t="s">
        <v>359</v>
      </c>
      <c r="D59" s="73" t="s">
        <v>360</v>
      </c>
      <c r="E59" s="74">
        <v>55</v>
      </c>
      <c r="F59" s="75">
        <v>2500</v>
      </c>
      <c r="G59" s="74">
        <v>137500</v>
      </c>
      <c r="H59" s="76"/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>
        <f t="shared" si="5"/>
        <v>2500</v>
      </c>
      <c r="P59" s="25">
        <f t="shared" si="6"/>
        <v>137500</v>
      </c>
    </row>
    <row r="60" spans="1:16" s="26" customFormat="1" ht="26.4" x14ac:dyDescent="0.25">
      <c r="A60" s="70">
        <v>39</v>
      </c>
      <c r="B60" s="71"/>
      <c r="C60" s="72" t="s">
        <v>361</v>
      </c>
      <c r="D60" s="73" t="s">
        <v>360</v>
      </c>
      <c r="E60" s="74"/>
      <c r="F60" s="75"/>
      <c r="G60" s="74"/>
      <c r="H60" s="76"/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>
        <f t="shared" si="5"/>
        <v>0</v>
      </c>
      <c r="P60" s="25">
        <f t="shared" si="6"/>
        <v>0</v>
      </c>
    </row>
    <row r="61" spans="1:16" s="26" customFormat="1" ht="26.4" x14ac:dyDescent="0.25">
      <c r="A61" s="70">
        <v>40</v>
      </c>
      <c r="B61" s="88">
        <v>7.0000000000000007E-2</v>
      </c>
      <c r="C61" s="72" t="s">
        <v>362</v>
      </c>
      <c r="D61" s="73" t="s">
        <v>303</v>
      </c>
      <c r="E61" s="74">
        <v>203</v>
      </c>
      <c r="F61" s="75">
        <v>4472</v>
      </c>
      <c r="G61" s="74">
        <v>907816</v>
      </c>
      <c r="H61" s="76"/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>
        <f t="shared" si="5"/>
        <v>4472</v>
      </c>
      <c r="P61" s="25">
        <f t="shared" si="6"/>
        <v>907816</v>
      </c>
    </row>
    <row r="62" spans="1:16" s="26" customFormat="1" ht="26.4" x14ac:dyDescent="0.25">
      <c r="A62" s="70">
        <v>41</v>
      </c>
      <c r="B62" s="88">
        <v>7.0000000000000007E-2</v>
      </c>
      <c r="C62" s="72" t="s">
        <v>363</v>
      </c>
      <c r="D62" s="73" t="s">
        <v>303</v>
      </c>
      <c r="E62" s="74">
        <v>307</v>
      </c>
      <c r="F62" s="75">
        <v>1400</v>
      </c>
      <c r="G62" s="74">
        <v>429800</v>
      </c>
      <c r="H62" s="76"/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>
        <f t="shared" si="5"/>
        <v>1400</v>
      </c>
      <c r="P62" s="25">
        <f t="shared" si="6"/>
        <v>429800</v>
      </c>
    </row>
    <row r="63" spans="1:16" s="26" customFormat="1" ht="26.4" x14ac:dyDescent="0.25">
      <c r="A63" s="70">
        <v>42</v>
      </c>
      <c r="B63" s="71"/>
      <c r="C63" s="72" t="s">
        <v>364</v>
      </c>
      <c r="D63" s="73" t="s">
        <v>324</v>
      </c>
      <c r="E63" s="74">
        <v>77</v>
      </c>
      <c r="F63" s="75">
        <v>68</v>
      </c>
      <c r="G63" s="74">
        <v>5236</v>
      </c>
      <c r="H63" s="76"/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>
        <f t="shared" si="5"/>
        <v>68</v>
      </c>
      <c r="P63" s="25">
        <f t="shared" si="6"/>
        <v>5236</v>
      </c>
    </row>
    <row r="64" spans="1:16" s="26" customFormat="1" ht="26.4" x14ac:dyDescent="0.25">
      <c r="A64" s="70">
        <v>43</v>
      </c>
      <c r="B64" s="88">
        <v>7.0000000000000007E-2</v>
      </c>
      <c r="C64" s="72" t="s">
        <v>365</v>
      </c>
      <c r="D64" s="73" t="s">
        <v>306</v>
      </c>
      <c r="E64" s="74" t="s">
        <v>366</v>
      </c>
      <c r="F64" s="75">
        <v>66</v>
      </c>
      <c r="G64" s="74">
        <v>13601.28</v>
      </c>
      <c r="H64" s="76"/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>
        <f t="shared" si="5"/>
        <v>66</v>
      </c>
      <c r="P64" s="25">
        <f t="shared" si="6"/>
        <v>13601.28</v>
      </c>
    </row>
    <row r="65" spans="1:16" s="26" customFormat="1" ht="13.2" x14ac:dyDescent="0.25">
      <c r="A65" s="70">
        <v>44</v>
      </c>
      <c r="B65" s="71"/>
      <c r="C65" s="72" t="s">
        <v>367</v>
      </c>
      <c r="D65" s="73" t="s">
        <v>303</v>
      </c>
      <c r="E65" s="74" t="s">
        <v>368</v>
      </c>
      <c r="F65" s="75">
        <v>489</v>
      </c>
      <c r="G65" s="74">
        <v>3520.8</v>
      </c>
      <c r="H65" s="76"/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>
        <f t="shared" si="5"/>
        <v>489</v>
      </c>
      <c r="P65" s="25">
        <f t="shared" si="6"/>
        <v>3520.8</v>
      </c>
    </row>
    <row r="66" spans="1:16" s="26" customFormat="1" ht="26.4" x14ac:dyDescent="0.25">
      <c r="A66" s="70">
        <v>45</v>
      </c>
      <c r="B66" s="88">
        <v>7.0000000000000007E-2</v>
      </c>
      <c r="C66" s="72" t="s">
        <v>369</v>
      </c>
      <c r="D66" s="73" t="s">
        <v>303</v>
      </c>
      <c r="E66" s="74" t="s">
        <v>370</v>
      </c>
      <c r="F66" s="75">
        <v>20</v>
      </c>
      <c r="G66" s="74">
        <v>542</v>
      </c>
      <c r="H66" s="76"/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>
        <f t="shared" si="5"/>
        <v>20</v>
      </c>
      <c r="P66" s="25">
        <f t="shared" si="6"/>
        <v>542</v>
      </c>
    </row>
    <row r="67" spans="1:16" s="26" customFormat="1" ht="26.4" x14ac:dyDescent="0.25">
      <c r="A67" s="70">
        <v>46</v>
      </c>
      <c r="B67" s="71"/>
      <c r="C67" s="72" t="s">
        <v>371</v>
      </c>
      <c r="D67" s="73" t="s">
        <v>303</v>
      </c>
      <c r="E67" s="74" t="s">
        <v>372</v>
      </c>
      <c r="F67" s="75">
        <v>180</v>
      </c>
      <c r="G67" s="74">
        <v>5720.4000000000005</v>
      </c>
      <c r="H67" s="76"/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>
        <f t="shared" si="5"/>
        <v>180</v>
      </c>
      <c r="P67" s="25">
        <f t="shared" si="6"/>
        <v>5720.4000000000005</v>
      </c>
    </row>
    <row r="68" spans="1:16" s="26" customFormat="1" ht="26.4" x14ac:dyDescent="0.25">
      <c r="A68" s="70">
        <v>47</v>
      </c>
      <c r="B68" s="88">
        <v>7.0000000000000007E-2</v>
      </c>
      <c r="C68" s="72" t="s">
        <v>373</v>
      </c>
      <c r="D68" s="73" t="s">
        <v>303</v>
      </c>
      <c r="E68" s="74" t="s">
        <v>374</v>
      </c>
      <c r="F68" s="75">
        <v>7440</v>
      </c>
      <c r="G68" s="74">
        <v>110558.40000000001</v>
      </c>
      <c r="H68" s="76"/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>
        <f t="shared" si="5"/>
        <v>7440</v>
      </c>
      <c r="P68" s="25">
        <f t="shared" si="6"/>
        <v>110558.40000000001</v>
      </c>
    </row>
    <row r="69" spans="1:16" s="17" customFormat="1" ht="13.5" customHeight="1" thickBot="1" x14ac:dyDescent="0.3"/>
    <row r="70" spans="1:16" s="17" customFormat="1" ht="26.25" customHeight="1" x14ac:dyDescent="0.25">
      <c r="A70" s="95" t="s">
        <v>139</v>
      </c>
      <c r="B70" s="89" t="s">
        <v>140</v>
      </c>
      <c r="C70" s="89" t="s">
        <v>32</v>
      </c>
      <c r="D70" s="100" t="s">
        <v>141</v>
      </c>
      <c r="E70" s="89" t="s">
        <v>142</v>
      </c>
      <c r="F70" s="89" t="s">
        <v>293</v>
      </c>
      <c r="G70" s="89"/>
      <c r="H70" s="90" t="s">
        <v>146</v>
      </c>
    </row>
    <row r="71" spans="1:16" s="17" customFormat="1" ht="12.75" customHeight="1" x14ac:dyDescent="0.25">
      <c r="A71" s="96"/>
      <c r="B71" s="98"/>
      <c r="C71" s="98"/>
      <c r="D71" s="101"/>
      <c r="E71" s="98"/>
      <c r="F71" s="93" t="s">
        <v>147</v>
      </c>
      <c r="G71" s="93" t="s">
        <v>148</v>
      </c>
      <c r="H71" s="91"/>
    </row>
    <row r="72" spans="1:16" s="17" customFormat="1" ht="13.5" customHeight="1" thickBot="1" x14ac:dyDescent="0.3">
      <c r="A72" s="97"/>
      <c r="B72" s="99"/>
      <c r="C72" s="99"/>
      <c r="D72" s="102"/>
      <c r="E72" s="99"/>
      <c r="F72" s="94"/>
      <c r="G72" s="94"/>
      <c r="H72" s="92"/>
    </row>
    <row r="73" spans="1:16" s="26" customFormat="1" ht="26.4" x14ac:dyDescent="0.25">
      <c r="A73" s="70">
        <v>48</v>
      </c>
      <c r="B73" s="71"/>
      <c r="C73" s="72" t="s">
        <v>375</v>
      </c>
      <c r="D73" s="73" t="s">
        <v>303</v>
      </c>
      <c r="E73" s="74" t="s">
        <v>376</v>
      </c>
      <c r="F73" s="75">
        <v>3410</v>
      </c>
      <c r="G73" s="74">
        <v>29155.5</v>
      </c>
      <c r="H73" s="76"/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>
        <f t="shared" ref="O73:O85" si="7">F73</f>
        <v>3410</v>
      </c>
      <c r="P73" s="25">
        <f t="shared" ref="P73:P85" si="8">G73</f>
        <v>29155.5</v>
      </c>
    </row>
    <row r="74" spans="1:16" s="26" customFormat="1" ht="13.2" x14ac:dyDescent="0.25">
      <c r="A74" s="70">
        <v>49</v>
      </c>
      <c r="B74" s="71"/>
      <c r="C74" s="72" t="s">
        <v>377</v>
      </c>
      <c r="D74" s="73" t="s">
        <v>303</v>
      </c>
      <c r="E74" s="74" t="s">
        <v>378</v>
      </c>
      <c r="F74" s="75">
        <v>1900</v>
      </c>
      <c r="G74" s="74">
        <v>16150</v>
      </c>
      <c r="H74" s="76"/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 t="e">
        <f>#REF!</f>
        <v>#REF!</v>
      </c>
      <c r="O74" s="25">
        <f t="shared" si="7"/>
        <v>1900</v>
      </c>
      <c r="P74" s="25">
        <f t="shared" si="8"/>
        <v>16150</v>
      </c>
    </row>
    <row r="75" spans="1:16" s="26" customFormat="1" ht="26.4" x14ac:dyDescent="0.25">
      <c r="A75" s="70">
        <v>50</v>
      </c>
      <c r="B75" s="88">
        <v>7.0000000000000007E-2</v>
      </c>
      <c r="C75" s="72" t="s">
        <v>379</v>
      </c>
      <c r="D75" s="73" t="s">
        <v>303</v>
      </c>
      <c r="E75" s="74" t="s">
        <v>380</v>
      </c>
      <c r="F75" s="75">
        <v>20</v>
      </c>
      <c r="G75" s="74">
        <v>448</v>
      </c>
      <c r="H75" s="76"/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>
        <f t="shared" si="7"/>
        <v>20</v>
      </c>
      <c r="P75" s="25">
        <f t="shared" si="8"/>
        <v>448</v>
      </c>
    </row>
    <row r="76" spans="1:16" s="26" customFormat="1" ht="39.6" x14ac:dyDescent="0.25">
      <c r="A76" s="70">
        <v>51</v>
      </c>
      <c r="B76" s="88">
        <v>7.0000000000000007E-2</v>
      </c>
      <c r="C76" s="72" t="s">
        <v>381</v>
      </c>
      <c r="D76" s="73" t="s">
        <v>324</v>
      </c>
      <c r="E76" s="74" t="s">
        <v>382</v>
      </c>
      <c r="F76" s="75">
        <v>20</v>
      </c>
      <c r="G76" s="74">
        <v>3891.2000000000003</v>
      </c>
      <c r="H76" s="76"/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>
        <f t="shared" si="7"/>
        <v>20</v>
      </c>
      <c r="P76" s="25">
        <f t="shared" si="8"/>
        <v>3891.2000000000003</v>
      </c>
    </row>
    <row r="77" spans="1:16" s="26" customFormat="1" ht="26.4" x14ac:dyDescent="0.25">
      <c r="A77" s="70">
        <v>52</v>
      </c>
      <c r="B77" s="88">
        <v>7.0000000000000007E-2</v>
      </c>
      <c r="C77" s="72" t="s">
        <v>383</v>
      </c>
      <c r="D77" s="73" t="s">
        <v>303</v>
      </c>
      <c r="E77" s="74">
        <v>59</v>
      </c>
      <c r="F77" s="75">
        <v>11139</v>
      </c>
      <c r="G77" s="74">
        <v>657201</v>
      </c>
      <c r="H77" s="76"/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>
        <f t="shared" si="7"/>
        <v>11139</v>
      </c>
      <c r="P77" s="25">
        <f t="shared" si="8"/>
        <v>657201</v>
      </c>
    </row>
    <row r="78" spans="1:16" s="26" customFormat="1" ht="39.6" x14ac:dyDescent="0.25">
      <c r="A78" s="70">
        <v>53</v>
      </c>
      <c r="B78" s="71"/>
      <c r="C78" s="72" t="s">
        <v>384</v>
      </c>
      <c r="D78" s="73" t="s">
        <v>318</v>
      </c>
      <c r="E78" s="74" t="s">
        <v>385</v>
      </c>
      <c r="F78" s="75">
        <v>104.5</v>
      </c>
      <c r="G78" s="74">
        <v>5193.6500000000005</v>
      </c>
      <c r="H78" s="76"/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>
        <f t="shared" si="7"/>
        <v>104.5</v>
      </c>
      <c r="P78" s="25">
        <f t="shared" si="8"/>
        <v>5193.6500000000005</v>
      </c>
    </row>
    <row r="79" spans="1:16" s="26" customFormat="1" ht="26.4" x14ac:dyDescent="0.25">
      <c r="A79" s="70">
        <v>54</v>
      </c>
      <c r="B79" s="71"/>
      <c r="C79" s="72" t="s">
        <v>386</v>
      </c>
      <c r="D79" s="73" t="s">
        <v>306</v>
      </c>
      <c r="E79" s="74">
        <v>187</v>
      </c>
      <c r="F79" s="75">
        <v>23</v>
      </c>
      <c r="G79" s="74">
        <v>4301</v>
      </c>
      <c r="H79" s="76"/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>
        <f t="shared" si="7"/>
        <v>23</v>
      </c>
      <c r="P79" s="25">
        <f t="shared" si="8"/>
        <v>4301</v>
      </c>
    </row>
    <row r="80" spans="1:16" s="26" customFormat="1" ht="52.8" x14ac:dyDescent="0.25">
      <c r="A80" s="70">
        <v>55</v>
      </c>
      <c r="B80" s="71"/>
      <c r="C80" s="72" t="s">
        <v>387</v>
      </c>
      <c r="D80" s="73" t="s">
        <v>303</v>
      </c>
      <c r="E80" s="74" t="s">
        <v>388</v>
      </c>
      <c r="F80" s="75">
        <v>2600</v>
      </c>
      <c r="G80" s="74">
        <v>10868</v>
      </c>
      <c r="H80" s="76"/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>
        <f t="shared" si="7"/>
        <v>2600</v>
      </c>
      <c r="P80" s="25">
        <f t="shared" si="8"/>
        <v>10868</v>
      </c>
    </row>
    <row r="81" spans="1:16" s="26" customFormat="1" ht="52.8" x14ac:dyDescent="0.25">
      <c r="A81" s="70">
        <v>56</v>
      </c>
      <c r="B81" s="71"/>
      <c r="C81" s="72" t="s">
        <v>389</v>
      </c>
      <c r="D81" s="73" t="s">
        <v>303</v>
      </c>
      <c r="E81" s="74" t="s">
        <v>390</v>
      </c>
      <c r="F81" s="75">
        <v>1100</v>
      </c>
      <c r="G81" s="74">
        <v>4015</v>
      </c>
      <c r="H81" s="76"/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>
        <f t="shared" si="7"/>
        <v>1100</v>
      </c>
      <c r="P81" s="25">
        <f t="shared" si="8"/>
        <v>4015</v>
      </c>
    </row>
    <row r="82" spans="1:16" s="26" customFormat="1" ht="39.6" x14ac:dyDescent="0.25">
      <c r="A82" s="70">
        <v>57</v>
      </c>
      <c r="B82" s="88">
        <v>7.0000000000000007E-2</v>
      </c>
      <c r="C82" s="72" t="s">
        <v>391</v>
      </c>
      <c r="D82" s="73" t="s">
        <v>392</v>
      </c>
      <c r="E82" s="74" t="s">
        <v>393</v>
      </c>
      <c r="F82" s="75">
        <v>1000</v>
      </c>
      <c r="G82" s="74">
        <v>3364.4900000000002</v>
      </c>
      <c r="H82" s="76"/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>
        <f t="shared" si="7"/>
        <v>1000</v>
      </c>
      <c r="P82" s="25">
        <f t="shared" si="8"/>
        <v>3364.4900000000002</v>
      </c>
    </row>
    <row r="83" spans="1:16" s="26" customFormat="1" ht="26.4" x14ac:dyDescent="0.25">
      <c r="A83" s="70">
        <v>58</v>
      </c>
      <c r="B83" s="88">
        <v>7.0000000000000007E-2</v>
      </c>
      <c r="C83" s="72" t="s">
        <v>394</v>
      </c>
      <c r="D83" s="73" t="s">
        <v>392</v>
      </c>
      <c r="E83" s="74" t="s">
        <v>395</v>
      </c>
      <c r="F83" s="75">
        <v>1000</v>
      </c>
      <c r="G83" s="74">
        <v>2429.9100000000003</v>
      </c>
      <c r="H83" s="76"/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 t="e">
        <f>#REF!</f>
        <v>#REF!</v>
      </c>
      <c r="O83" s="25">
        <f t="shared" si="7"/>
        <v>1000</v>
      </c>
      <c r="P83" s="25">
        <f t="shared" si="8"/>
        <v>2429.9100000000003</v>
      </c>
    </row>
    <row r="84" spans="1:16" s="26" customFormat="1" ht="13.2" x14ac:dyDescent="0.25">
      <c r="A84" s="70">
        <v>59</v>
      </c>
      <c r="B84" s="71"/>
      <c r="C84" s="72" t="s">
        <v>396</v>
      </c>
      <c r="D84" s="73" t="s">
        <v>303</v>
      </c>
      <c r="E84" s="74" t="s">
        <v>397</v>
      </c>
      <c r="F84" s="75">
        <v>64</v>
      </c>
      <c r="G84" s="74">
        <v>686.54000000000008</v>
      </c>
      <c r="H84" s="76"/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 t="e">
        <f>#REF!</f>
        <v>#REF!</v>
      </c>
      <c r="O84" s="25">
        <f t="shared" si="7"/>
        <v>64</v>
      </c>
      <c r="P84" s="25">
        <f t="shared" si="8"/>
        <v>686.54000000000008</v>
      </c>
    </row>
    <row r="85" spans="1:16" s="26" customFormat="1" ht="26.4" x14ac:dyDescent="0.25">
      <c r="A85" s="70">
        <v>60</v>
      </c>
      <c r="B85" s="88">
        <v>7.0000000000000007E-2</v>
      </c>
      <c r="C85" s="72" t="s">
        <v>398</v>
      </c>
      <c r="D85" s="73" t="s">
        <v>392</v>
      </c>
      <c r="E85" s="74" t="s">
        <v>399</v>
      </c>
      <c r="F85" s="75">
        <v>4465</v>
      </c>
      <c r="G85" s="74">
        <v>72106.460000000006</v>
      </c>
      <c r="H85" s="76"/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 t="e">
        <f>#REF!</f>
        <v>#REF!</v>
      </c>
      <c r="O85" s="25">
        <f t="shared" si="7"/>
        <v>4465</v>
      </c>
      <c r="P85" s="25">
        <f t="shared" si="8"/>
        <v>72106.460000000006</v>
      </c>
    </row>
    <row r="86" spans="1:16" s="17" customFormat="1" ht="13.5" customHeight="1" thickBot="1" x14ac:dyDescent="0.3"/>
    <row r="87" spans="1:16" s="17" customFormat="1" ht="26.25" customHeight="1" x14ac:dyDescent="0.25">
      <c r="A87" s="95" t="s">
        <v>139</v>
      </c>
      <c r="B87" s="89" t="s">
        <v>140</v>
      </c>
      <c r="C87" s="89" t="s">
        <v>32</v>
      </c>
      <c r="D87" s="100" t="s">
        <v>141</v>
      </c>
      <c r="E87" s="89" t="s">
        <v>142</v>
      </c>
      <c r="F87" s="89" t="s">
        <v>293</v>
      </c>
      <c r="G87" s="89"/>
      <c r="H87" s="90" t="s">
        <v>146</v>
      </c>
    </row>
    <row r="88" spans="1:16" s="17" customFormat="1" ht="12.75" customHeight="1" x14ac:dyDescent="0.25">
      <c r="A88" s="96"/>
      <c r="B88" s="98"/>
      <c r="C88" s="98"/>
      <c r="D88" s="101"/>
      <c r="E88" s="98"/>
      <c r="F88" s="93" t="s">
        <v>147</v>
      </c>
      <c r="G88" s="93" t="s">
        <v>148</v>
      </c>
      <c r="H88" s="91"/>
    </row>
    <row r="89" spans="1:16" s="17" customFormat="1" ht="13.5" customHeight="1" thickBot="1" x14ac:dyDescent="0.3">
      <c r="A89" s="97"/>
      <c r="B89" s="99"/>
      <c r="C89" s="99"/>
      <c r="D89" s="102"/>
      <c r="E89" s="99"/>
      <c r="F89" s="94"/>
      <c r="G89" s="94"/>
      <c r="H89" s="92"/>
    </row>
    <row r="90" spans="1:16" s="26" customFormat="1" ht="13.2" x14ac:dyDescent="0.25">
      <c r="A90" s="70">
        <v>61</v>
      </c>
      <c r="B90" s="71"/>
      <c r="C90" s="72" t="s">
        <v>400</v>
      </c>
      <c r="D90" s="73" t="s">
        <v>318</v>
      </c>
      <c r="E90" s="74" t="s">
        <v>401</v>
      </c>
      <c r="F90" s="75">
        <v>40.5</v>
      </c>
      <c r="G90" s="74">
        <v>2886.84</v>
      </c>
      <c r="H90" s="76"/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 t="e">
        <f>#REF!</f>
        <v>#REF!</v>
      </c>
      <c r="O90" s="25">
        <f t="shared" ref="O90:O101" si="9">F90</f>
        <v>40.5</v>
      </c>
      <c r="P90" s="25">
        <f t="shared" ref="P90:P101" si="10">G90</f>
        <v>2886.84</v>
      </c>
    </row>
    <row r="91" spans="1:16" s="26" customFormat="1" ht="26.4" x14ac:dyDescent="0.25">
      <c r="A91" s="70">
        <v>62</v>
      </c>
      <c r="B91" s="88">
        <v>7.0000000000000007E-2</v>
      </c>
      <c r="C91" s="72" t="s">
        <v>402</v>
      </c>
      <c r="D91" s="73" t="s">
        <v>318</v>
      </c>
      <c r="E91" s="74" t="s">
        <v>403</v>
      </c>
      <c r="F91" s="75">
        <v>25</v>
      </c>
      <c r="G91" s="74">
        <v>1501.5</v>
      </c>
      <c r="H91" s="76"/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 t="e">
        <f>#REF!</f>
        <v>#REF!</v>
      </c>
      <c r="O91" s="25">
        <f t="shared" si="9"/>
        <v>25</v>
      </c>
      <c r="P91" s="25">
        <f t="shared" si="10"/>
        <v>1501.5</v>
      </c>
    </row>
    <row r="92" spans="1:16" s="26" customFormat="1" ht="13.2" x14ac:dyDescent="0.25">
      <c r="A92" s="70">
        <v>63</v>
      </c>
      <c r="B92" s="71"/>
      <c r="C92" s="72" t="s">
        <v>404</v>
      </c>
      <c r="D92" s="73" t="s">
        <v>309</v>
      </c>
      <c r="E92" s="74" t="s">
        <v>405</v>
      </c>
      <c r="F92" s="75">
        <v>20</v>
      </c>
      <c r="G92" s="74">
        <v>732</v>
      </c>
      <c r="H92" s="76"/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 t="e">
        <f>#REF!</f>
        <v>#REF!</v>
      </c>
      <c r="O92" s="25">
        <f t="shared" si="9"/>
        <v>20</v>
      </c>
      <c r="P92" s="25">
        <f t="shared" si="10"/>
        <v>732</v>
      </c>
    </row>
    <row r="93" spans="1:16" s="26" customFormat="1" ht="66" x14ac:dyDescent="0.25">
      <c r="A93" s="70">
        <v>64</v>
      </c>
      <c r="B93" s="88">
        <v>7.0000000000000007E-2</v>
      </c>
      <c r="C93" s="72" t="s">
        <v>406</v>
      </c>
      <c r="D93" s="73" t="s">
        <v>324</v>
      </c>
      <c r="E93" s="74" t="s">
        <v>407</v>
      </c>
      <c r="F93" s="75">
        <v>11</v>
      </c>
      <c r="G93" s="74">
        <v>6532.9000000000005</v>
      </c>
      <c r="H93" s="76"/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 t="e">
        <f>#REF!</f>
        <v>#REF!</v>
      </c>
      <c r="O93" s="25">
        <f t="shared" si="9"/>
        <v>11</v>
      </c>
      <c r="P93" s="25">
        <f t="shared" si="10"/>
        <v>6532.9000000000005</v>
      </c>
    </row>
    <row r="94" spans="1:16" s="26" customFormat="1" ht="26.4" x14ac:dyDescent="0.25">
      <c r="A94" s="70">
        <v>65</v>
      </c>
      <c r="B94" s="88">
        <v>7.0000000000000007E-2</v>
      </c>
      <c r="C94" s="72" t="s">
        <v>408</v>
      </c>
      <c r="D94" s="73" t="s">
        <v>318</v>
      </c>
      <c r="E94" s="74" t="s">
        <v>409</v>
      </c>
      <c r="F94" s="75">
        <v>207</v>
      </c>
      <c r="G94" s="74">
        <v>162333</v>
      </c>
      <c r="H94" s="76"/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 t="e">
        <f>#REF!</f>
        <v>#REF!</v>
      </c>
      <c r="O94" s="25">
        <f t="shared" si="9"/>
        <v>207</v>
      </c>
      <c r="P94" s="25">
        <f t="shared" si="10"/>
        <v>162333</v>
      </c>
    </row>
    <row r="95" spans="1:16" s="26" customFormat="1" ht="13.2" x14ac:dyDescent="0.25">
      <c r="A95" s="70">
        <v>66</v>
      </c>
      <c r="B95" s="71"/>
      <c r="C95" s="72" t="s">
        <v>410</v>
      </c>
      <c r="D95" s="73" t="s">
        <v>318</v>
      </c>
      <c r="E95" s="74" t="s">
        <v>411</v>
      </c>
      <c r="F95" s="75">
        <v>2</v>
      </c>
      <c r="G95" s="74">
        <v>1146.46</v>
      </c>
      <c r="H95" s="76"/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 t="e">
        <f>#REF!</f>
        <v>#REF!</v>
      </c>
      <c r="O95" s="25">
        <f t="shared" si="9"/>
        <v>2</v>
      </c>
      <c r="P95" s="25">
        <f t="shared" si="10"/>
        <v>1146.46</v>
      </c>
    </row>
    <row r="96" spans="1:16" s="26" customFormat="1" ht="26.4" x14ac:dyDescent="0.25">
      <c r="A96" s="70">
        <v>67</v>
      </c>
      <c r="B96" s="71"/>
      <c r="C96" s="72" t="s">
        <v>412</v>
      </c>
      <c r="D96" s="73" t="s">
        <v>306</v>
      </c>
      <c r="E96" s="74" t="s">
        <v>413</v>
      </c>
      <c r="F96" s="75">
        <v>10</v>
      </c>
      <c r="G96" s="74">
        <v>618.80000000000007</v>
      </c>
      <c r="H96" s="76"/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 t="e">
        <f>#REF!</f>
        <v>#REF!</v>
      </c>
      <c r="O96" s="25">
        <f t="shared" si="9"/>
        <v>10</v>
      </c>
      <c r="P96" s="25">
        <f t="shared" si="10"/>
        <v>618.80000000000007</v>
      </c>
    </row>
    <row r="97" spans="1:16" s="26" customFormat="1" ht="26.4" x14ac:dyDescent="0.25">
      <c r="A97" s="70">
        <v>68</v>
      </c>
      <c r="B97" s="71"/>
      <c r="C97" s="72" t="s">
        <v>414</v>
      </c>
      <c r="D97" s="73" t="s">
        <v>327</v>
      </c>
      <c r="E97" s="74" t="s">
        <v>415</v>
      </c>
      <c r="F97" s="75">
        <v>20</v>
      </c>
      <c r="G97" s="74">
        <v>371.8</v>
      </c>
      <c r="H97" s="76"/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 t="e">
        <f>#REF!</f>
        <v>#REF!</v>
      </c>
      <c r="O97" s="25">
        <f t="shared" si="9"/>
        <v>20</v>
      </c>
      <c r="P97" s="25">
        <f t="shared" si="10"/>
        <v>371.8</v>
      </c>
    </row>
    <row r="98" spans="1:16" s="26" customFormat="1" ht="26.4" x14ac:dyDescent="0.25">
      <c r="A98" s="70">
        <v>69</v>
      </c>
      <c r="B98" s="71"/>
      <c r="C98" s="72" t="s">
        <v>416</v>
      </c>
      <c r="D98" s="73" t="s">
        <v>327</v>
      </c>
      <c r="E98" s="74" t="s">
        <v>417</v>
      </c>
      <c r="F98" s="75">
        <v>49</v>
      </c>
      <c r="G98" s="74">
        <v>166.83</v>
      </c>
      <c r="H98" s="76"/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 t="e">
        <f>#REF!</f>
        <v>#REF!</v>
      </c>
      <c r="O98" s="25">
        <f t="shared" si="9"/>
        <v>49</v>
      </c>
      <c r="P98" s="25">
        <f t="shared" si="10"/>
        <v>166.83</v>
      </c>
    </row>
    <row r="99" spans="1:16" s="26" customFormat="1" ht="26.4" x14ac:dyDescent="0.25">
      <c r="A99" s="70">
        <v>70</v>
      </c>
      <c r="B99" s="71"/>
      <c r="C99" s="72" t="s">
        <v>418</v>
      </c>
      <c r="D99" s="73" t="s">
        <v>327</v>
      </c>
      <c r="E99" s="74" t="s">
        <v>419</v>
      </c>
      <c r="F99" s="75">
        <v>240</v>
      </c>
      <c r="G99" s="74">
        <v>7512</v>
      </c>
      <c r="H99" s="76"/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 t="e">
        <f>#REF!</f>
        <v>#REF!</v>
      </c>
      <c r="O99" s="25">
        <f t="shared" si="9"/>
        <v>240</v>
      </c>
      <c r="P99" s="25">
        <f t="shared" si="10"/>
        <v>7512</v>
      </c>
    </row>
    <row r="100" spans="1:16" s="26" customFormat="1" ht="26.4" x14ac:dyDescent="0.25">
      <c r="A100" s="70">
        <v>71</v>
      </c>
      <c r="B100" s="88">
        <v>7.0000000000000007E-2</v>
      </c>
      <c r="C100" s="72" t="s">
        <v>420</v>
      </c>
      <c r="D100" s="73" t="s">
        <v>306</v>
      </c>
      <c r="E100" s="74" t="s">
        <v>421</v>
      </c>
      <c r="F100" s="75">
        <v>24</v>
      </c>
      <c r="G100" s="74">
        <v>2508</v>
      </c>
      <c r="H100" s="76"/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 t="e">
        <f>#REF!</f>
        <v>#REF!</v>
      </c>
      <c r="O100" s="25">
        <f t="shared" si="9"/>
        <v>24</v>
      </c>
      <c r="P100" s="25">
        <f t="shared" si="10"/>
        <v>2508</v>
      </c>
    </row>
    <row r="101" spans="1:16" s="26" customFormat="1" ht="26.4" x14ac:dyDescent="0.25">
      <c r="A101" s="70">
        <v>72</v>
      </c>
      <c r="B101" s="88">
        <v>0</v>
      </c>
      <c r="C101" s="72" t="s">
        <v>422</v>
      </c>
      <c r="D101" s="73" t="s">
        <v>303</v>
      </c>
      <c r="E101" s="74" t="s">
        <v>423</v>
      </c>
      <c r="F101" s="75">
        <v>37600</v>
      </c>
      <c r="G101" s="74">
        <v>34216</v>
      </c>
      <c r="H101" s="76"/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 t="e">
        <f>#REF!</f>
        <v>#REF!</v>
      </c>
      <c r="O101" s="25">
        <f t="shared" si="9"/>
        <v>37600</v>
      </c>
      <c r="P101" s="25">
        <f t="shared" si="10"/>
        <v>34216</v>
      </c>
    </row>
    <row r="102" spans="1:16" s="17" customFormat="1" ht="13.5" customHeight="1" thickBot="1" x14ac:dyDescent="0.3"/>
    <row r="103" spans="1:16" s="17" customFormat="1" ht="26.25" customHeight="1" x14ac:dyDescent="0.25">
      <c r="A103" s="95" t="s">
        <v>139</v>
      </c>
      <c r="B103" s="89" t="s">
        <v>140</v>
      </c>
      <c r="C103" s="89" t="s">
        <v>32</v>
      </c>
      <c r="D103" s="100" t="s">
        <v>141</v>
      </c>
      <c r="E103" s="89" t="s">
        <v>142</v>
      </c>
      <c r="F103" s="89" t="s">
        <v>293</v>
      </c>
      <c r="G103" s="89"/>
      <c r="H103" s="90" t="s">
        <v>146</v>
      </c>
    </row>
    <row r="104" spans="1:16" s="17" customFormat="1" ht="12.75" customHeight="1" x14ac:dyDescent="0.25">
      <c r="A104" s="96"/>
      <c r="B104" s="98"/>
      <c r="C104" s="98"/>
      <c r="D104" s="101"/>
      <c r="E104" s="98"/>
      <c r="F104" s="93" t="s">
        <v>147</v>
      </c>
      <c r="G104" s="93" t="s">
        <v>148</v>
      </c>
      <c r="H104" s="91"/>
    </row>
    <row r="105" spans="1:16" s="17" customFormat="1" ht="13.5" customHeight="1" thickBot="1" x14ac:dyDescent="0.3">
      <c r="A105" s="97"/>
      <c r="B105" s="99"/>
      <c r="C105" s="99"/>
      <c r="D105" s="102"/>
      <c r="E105" s="99"/>
      <c r="F105" s="94"/>
      <c r="G105" s="94"/>
      <c r="H105" s="92"/>
    </row>
    <row r="106" spans="1:16" s="26" customFormat="1" ht="52.8" x14ac:dyDescent="0.25">
      <c r="A106" s="70">
        <v>73</v>
      </c>
      <c r="B106" s="71"/>
      <c r="C106" s="72" t="s">
        <v>424</v>
      </c>
      <c r="D106" s="73" t="s">
        <v>321</v>
      </c>
      <c r="E106" s="74" t="s">
        <v>425</v>
      </c>
      <c r="F106" s="75">
        <v>44</v>
      </c>
      <c r="G106" s="74">
        <v>12718.640000000001</v>
      </c>
      <c r="H106" s="76"/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 t="e">
        <f>#REF!</f>
        <v>#REF!</v>
      </c>
      <c r="O106" s="25">
        <f t="shared" ref="O106:O117" si="11">F106</f>
        <v>44</v>
      </c>
      <c r="P106" s="25">
        <f t="shared" ref="P106:P117" si="12">G106</f>
        <v>12718.640000000001</v>
      </c>
    </row>
    <row r="107" spans="1:16" s="26" customFormat="1" ht="26.4" x14ac:dyDescent="0.25">
      <c r="A107" s="70">
        <v>74</v>
      </c>
      <c r="B107" s="71"/>
      <c r="C107" s="72" t="s">
        <v>426</v>
      </c>
      <c r="D107" s="73" t="s">
        <v>303</v>
      </c>
      <c r="E107" s="74" t="s">
        <v>427</v>
      </c>
      <c r="F107" s="75">
        <v>50</v>
      </c>
      <c r="G107" s="74">
        <v>1517.76</v>
      </c>
      <c r="H107" s="76"/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 t="e">
        <f>#REF!</f>
        <v>#REF!</v>
      </c>
      <c r="O107" s="25">
        <f t="shared" si="11"/>
        <v>50</v>
      </c>
      <c r="P107" s="25">
        <f t="shared" si="12"/>
        <v>1517.76</v>
      </c>
    </row>
    <row r="108" spans="1:16" s="26" customFormat="1" ht="26.4" x14ac:dyDescent="0.25">
      <c r="A108" s="70">
        <v>75</v>
      </c>
      <c r="B108" s="71"/>
      <c r="C108" s="72" t="s">
        <v>428</v>
      </c>
      <c r="D108" s="73" t="s">
        <v>303</v>
      </c>
      <c r="E108" s="74" t="s">
        <v>429</v>
      </c>
      <c r="F108" s="75">
        <v>10</v>
      </c>
      <c r="G108" s="74">
        <v>597</v>
      </c>
      <c r="H108" s="76"/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 t="e">
        <f>#REF!</f>
        <v>#REF!</v>
      </c>
      <c r="O108" s="25">
        <f t="shared" si="11"/>
        <v>10</v>
      </c>
      <c r="P108" s="25">
        <f t="shared" si="12"/>
        <v>597</v>
      </c>
    </row>
    <row r="109" spans="1:16" s="26" customFormat="1" ht="26.4" x14ac:dyDescent="0.25">
      <c r="A109" s="70">
        <v>76</v>
      </c>
      <c r="B109" s="88">
        <v>7.0000000000000007E-2</v>
      </c>
      <c r="C109" s="72" t="s">
        <v>430</v>
      </c>
      <c r="D109" s="73" t="s">
        <v>303</v>
      </c>
      <c r="E109" s="74" t="s">
        <v>431</v>
      </c>
      <c r="F109" s="75">
        <v>100</v>
      </c>
      <c r="G109" s="74">
        <v>25574.760000000002</v>
      </c>
      <c r="H109" s="76"/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 t="e">
        <f>#REF!</f>
        <v>#REF!</v>
      </c>
      <c r="O109" s="25">
        <f t="shared" si="11"/>
        <v>100</v>
      </c>
      <c r="P109" s="25">
        <f t="shared" si="12"/>
        <v>25574.760000000002</v>
      </c>
    </row>
    <row r="110" spans="1:16" s="26" customFormat="1" ht="26.4" x14ac:dyDescent="0.25">
      <c r="A110" s="70">
        <v>77</v>
      </c>
      <c r="B110" s="71"/>
      <c r="C110" s="72" t="s">
        <v>432</v>
      </c>
      <c r="D110" s="73" t="s">
        <v>321</v>
      </c>
      <c r="E110" s="74" t="s">
        <v>433</v>
      </c>
      <c r="F110" s="75">
        <v>17</v>
      </c>
      <c r="G110" s="74">
        <v>715.36</v>
      </c>
      <c r="H110" s="76"/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 t="e">
        <f>#REF!</f>
        <v>#REF!</v>
      </c>
      <c r="O110" s="25">
        <f t="shared" si="11"/>
        <v>17</v>
      </c>
      <c r="P110" s="25">
        <f t="shared" si="12"/>
        <v>715.36</v>
      </c>
    </row>
    <row r="111" spans="1:16" s="26" customFormat="1" ht="26.4" x14ac:dyDescent="0.25">
      <c r="A111" s="70">
        <v>78</v>
      </c>
      <c r="B111" s="71"/>
      <c r="C111" s="72" t="s">
        <v>434</v>
      </c>
      <c r="D111" s="73" t="s">
        <v>303</v>
      </c>
      <c r="E111" s="74" t="s">
        <v>435</v>
      </c>
      <c r="F111" s="75">
        <v>10</v>
      </c>
      <c r="G111" s="74">
        <v>1865.8000000000002</v>
      </c>
      <c r="H111" s="76"/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 t="e">
        <f>#REF!</f>
        <v>#REF!</v>
      </c>
      <c r="O111" s="25">
        <f t="shared" si="11"/>
        <v>10</v>
      </c>
      <c r="P111" s="25">
        <f t="shared" si="12"/>
        <v>1865.8000000000002</v>
      </c>
    </row>
    <row r="112" spans="1:16" s="26" customFormat="1" ht="26.4" x14ac:dyDescent="0.25">
      <c r="A112" s="70">
        <v>79</v>
      </c>
      <c r="B112" s="71"/>
      <c r="C112" s="72" t="s">
        <v>436</v>
      </c>
      <c r="D112" s="73" t="s">
        <v>303</v>
      </c>
      <c r="E112" s="74" t="s">
        <v>437</v>
      </c>
      <c r="F112" s="75">
        <v>10</v>
      </c>
      <c r="G112" s="74">
        <v>3952.5</v>
      </c>
      <c r="H112" s="76"/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 t="e">
        <f>#REF!</f>
        <v>#REF!</v>
      </c>
      <c r="O112" s="25">
        <f t="shared" si="11"/>
        <v>10</v>
      </c>
      <c r="P112" s="25">
        <f t="shared" si="12"/>
        <v>3952.5</v>
      </c>
    </row>
    <row r="113" spans="1:16" s="26" customFormat="1" ht="39.6" x14ac:dyDescent="0.25">
      <c r="A113" s="70">
        <v>80</v>
      </c>
      <c r="B113" s="88">
        <v>7.0000000000000007E-2</v>
      </c>
      <c r="C113" s="72" t="s">
        <v>438</v>
      </c>
      <c r="D113" s="73" t="s">
        <v>303</v>
      </c>
      <c r="E113" s="74" t="s">
        <v>439</v>
      </c>
      <c r="F113" s="75">
        <v>700</v>
      </c>
      <c r="G113" s="74">
        <v>21350</v>
      </c>
      <c r="H113" s="76"/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 t="e">
        <f>#REF!</f>
        <v>#REF!</v>
      </c>
      <c r="O113" s="25">
        <f t="shared" si="11"/>
        <v>700</v>
      </c>
      <c r="P113" s="25">
        <f t="shared" si="12"/>
        <v>21350</v>
      </c>
    </row>
    <row r="114" spans="1:16" s="26" customFormat="1" ht="39.6" x14ac:dyDescent="0.25">
      <c r="A114" s="70">
        <v>81</v>
      </c>
      <c r="B114" s="88">
        <v>7.0000000000000007E-2</v>
      </c>
      <c r="C114" s="72" t="s">
        <v>440</v>
      </c>
      <c r="D114" s="73" t="s">
        <v>303</v>
      </c>
      <c r="E114" s="74" t="s">
        <v>439</v>
      </c>
      <c r="F114" s="75">
        <v>166</v>
      </c>
      <c r="G114" s="74">
        <v>5063</v>
      </c>
      <c r="H114" s="76"/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 t="e">
        <f>#REF!</f>
        <v>#REF!</v>
      </c>
      <c r="O114" s="25">
        <f t="shared" si="11"/>
        <v>166</v>
      </c>
      <c r="P114" s="25">
        <f t="shared" si="12"/>
        <v>5063</v>
      </c>
    </row>
    <row r="115" spans="1:16" s="26" customFormat="1" ht="26.4" x14ac:dyDescent="0.25">
      <c r="A115" s="70">
        <v>82</v>
      </c>
      <c r="B115" s="88">
        <v>7.0000000000000007E-2</v>
      </c>
      <c r="C115" s="72" t="s">
        <v>441</v>
      </c>
      <c r="D115" s="73" t="s">
        <v>303</v>
      </c>
      <c r="E115" s="74" t="s">
        <v>439</v>
      </c>
      <c r="F115" s="75">
        <v>700</v>
      </c>
      <c r="G115" s="74">
        <v>21350</v>
      </c>
      <c r="H115" s="76"/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 t="e">
        <f>#REF!</f>
        <v>#REF!</v>
      </c>
      <c r="O115" s="25">
        <f t="shared" si="11"/>
        <v>700</v>
      </c>
      <c r="P115" s="25">
        <f t="shared" si="12"/>
        <v>21350</v>
      </c>
    </row>
    <row r="116" spans="1:16" s="26" customFormat="1" ht="26.4" x14ac:dyDescent="0.25">
      <c r="A116" s="70">
        <v>83</v>
      </c>
      <c r="B116" s="88">
        <v>7.0000000000000007E-2</v>
      </c>
      <c r="C116" s="72" t="s">
        <v>442</v>
      </c>
      <c r="D116" s="73" t="s">
        <v>303</v>
      </c>
      <c r="E116" s="74" t="s">
        <v>439</v>
      </c>
      <c r="F116" s="75">
        <v>166</v>
      </c>
      <c r="G116" s="74">
        <v>5063</v>
      </c>
      <c r="H116" s="76"/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 t="e">
        <f>#REF!</f>
        <v>#REF!</v>
      </c>
      <c r="O116" s="25">
        <f t="shared" si="11"/>
        <v>166</v>
      </c>
      <c r="P116" s="25">
        <f t="shared" si="12"/>
        <v>5063</v>
      </c>
    </row>
    <row r="117" spans="1:16" s="26" customFormat="1" ht="26.4" x14ac:dyDescent="0.25">
      <c r="A117" s="70">
        <v>84</v>
      </c>
      <c r="B117" s="71"/>
      <c r="C117" s="72" t="s">
        <v>443</v>
      </c>
      <c r="D117" s="73" t="s">
        <v>315</v>
      </c>
      <c r="E117" s="74" t="s">
        <v>444</v>
      </c>
      <c r="F117" s="75">
        <v>144</v>
      </c>
      <c r="G117" s="74">
        <v>43282.080000000002</v>
      </c>
      <c r="H117" s="76"/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 t="e">
        <f>#REF!</f>
        <v>#REF!</v>
      </c>
      <c r="O117" s="25">
        <f t="shared" si="11"/>
        <v>144</v>
      </c>
      <c r="P117" s="25">
        <f t="shared" si="12"/>
        <v>43282.080000000002</v>
      </c>
    </row>
    <row r="118" spans="1:16" s="17" customFormat="1" ht="13.5" customHeight="1" thickBot="1" x14ac:dyDescent="0.3"/>
    <row r="119" spans="1:16" s="17" customFormat="1" ht="26.25" customHeight="1" x14ac:dyDescent="0.25">
      <c r="A119" s="95" t="s">
        <v>139</v>
      </c>
      <c r="B119" s="89" t="s">
        <v>140</v>
      </c>
      <c r="C119" s="89" t="s">
        <v>32</v>
      </c>
      <c r="D119" s="100" t="s">
        <v>141</v>
      </c>
      <c r="E119" s="89" t="s">
        <v>142</v>
      </c>
      <c r="F119" s="89" t="s">
        <v>293</v>
      </c>
      <c r="G119" s="89"/>
      <c r="H119" s="90" t="s">
        <v>146</v>
      </c>
    </row>
    <row r="120" spans="1:16" s="17" customFormat="1" ht="12.75" customHeight="1" x14ac:dyDescent="0.25">
      <c r="A120" s="96"/>
      <c r="B120" s="98"/>
      <c r="C120" s="98"/>
      <c r="D120" s="101"/>
      <c r="E120" s="98"/>
      <c r="F120" s="93" t="s">
        <v>147</v>
      </c>
      <c r="G120" s="93" t="s">
        <v>148</v>
      </c>
      <c r="H120" s="91"/>
    </row>
    <row r="121" spans="1:16" s="17" customFormat="1" ht="13.5" customHeight="1" thickBot="1" x14ac:dyDescent="0.3">
      <c r="A121" s="97"/>
      <c r="B121" s="99"/>
      <c r="C121" s="99"/>
      <c r="D121" s="102"/>
      <c r="E121" s="99"/>
      <c r="F121" s="94"/>
      <c r="G121" s="94"/>
      <c r="H121" s="92"/>
    </row>
    <row r="122" spans="1:16" s="26" customFormat="1" ht="39.6" x14ac:dyDescent="0.25">
      <c r="A122" s="70">
        <v>85</v>
      </c>
      <c r="B122" s="88">
        <v>7.0000000000000007E-2</v>
      </c>
      <c r="C122" s="72" t="s">
        <v>445</v>
      </c>
      <c r="D122" s="73" t="s">
        <v>303</v>
      </c>
      <c r="E122" s="74">
        <v>283</v>
      </c>
      <c r="F122" s="75">
        <v>1400</v>
      </c>
      <c r="G122" s="74">
        <v>396200</v>
      </c>
      <c r="H122" s="76"/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 t="e">
        <f>#REF!</f>
        <v>#REF!</v>
      </c>
      <c r="O122" s="25">
        <f t="shared" ref="O122:O137" si="13">F122</f>
        <v>1400</v>
      </c>
      <c r="P122" s="25">
        <f t="shared" ref="P122:P137" si="14">G122</f>
        <v>396200</v>
      </c>
    </row>
    <row r="123" spans="1:16" s="26" customFormat="1" ht="39.6" x14ac:dyDescent="0.25">
      <c r="A123" s="70">
        <v>86</v>
      </c>
      <c r="B123" s="71"/>
      <c r="C123" s="72" t="s">
        <v>446</v>
      </c>
      <c r="D123" s="73" t="s">
        <v>447</v>
      </c>
      <c r="E123" s="74">
        <v>228</v>
      </c>
      <c r="F123" s="75">
        <v>52</v>
      </c>
      <c r="G123" s="74">
        <v>11856</v>
      </c>
      <c r="H123" s="76"/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 t="e">
        <f>#REF!</f>
        <v>#REF!</v>
      </c>
      <c r="O123" s="25">
        <f t="shared" si="13"/>
        <v>52</v>
      </c>
      <c r="P123" s="25">
        <f t="shared" si="14"/>
        <v>11856</v>
      </c>
    </row>
    <row r="124" spans="1:16" s="26" customFormat="1" ht="39.6" x14ac:dyDescent="0.25">
      <c r="A124" s="70">
        <v>87</v>
      </c>
      <c r="B124" s="88">
        <v>7.0000000000000007E-2</v>
      </c>
      <c r="C124" s="72" t="s">
        <v>446</v>
      </c>
      <c r="D124" s="73" t="s">
        <v>447</v>
      </c>
      <c r="E124" s="74">
        <v>243</v>
      </c>
      <c r="F124" s="75">
        <v>500</v>
      </c>
      <c r="G124" s="74">
        <v>121500</v>
      </c>
      <c r="H124" s="76"/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 t="e">
        <f>#REF!</f>
        <v>#REF!</v>
      </c>
      <c r="O124" s="25">
        <f t="shared" si="13"/>
        <v>500</v>
      </c>
      <c r="P124" s="25">
        <f t="shared" si="14"/>
        <v>121500</v>
      </c>
    </row>
    <row r="125" spans="1:16" s="26" customFormat="1" ht="26.4" x14ac:dyDescent="0.25">
      <c r="A125" s="70">
        <v>88</v>
      </c>
      <c r="B125" s="88">
        <v>7.0000000000000007E-2</v>
      </c>
      <c r="C125" s="72" t="s">
        <v>448</v>
      </c>
      <c r="D125" s="73" t="s">
        <v>303</v>
      </c>
      <c r="E125" s="74">
        <v>8025</v>
      </c>
      <c r="F125" s="75">
        <v>20</v>
      </c>
      <c r="G125" s="74">
        <v>160500</v>
      </c>
      <c r="H125" s="76"/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 t="e">
        <f>#REF!</f>
        <v>#REF!</v>
      </c>
      <c r="O125" s="25">
        <f t="shared" si="13"/>
        <v>20</v>
      </c>
      <c r="P125" s="25">
        <f t="shared" si="14"/>
        <v>160500</v>
      </c>
    </row>
    <row r="126" spans="1:16" s="26" customFormat="1" ht="13.2" x14ac:dyDescent="0.25">
      <c r="A126" s="70">
        <v>89</v>
      </c>
      <c r="B126" s="88">
        <v>7.0000000000000007E-2</v>
      </c>
      <c r="C126" s="72" t="s">
        <v>449</v>
      </c>
      <c r="D126" s="73" t="s">
        <v>303</v>
      </c>
      <c r="E126" s="74">
        <v>643</v>
      </c>
      <c r="F126" s="75">
        <v>1733</v>
      </c>
      <c r="G126" s="74">
        <v>1114319</v>
      </c>
      <c r="H126" s="76"/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 t="e">
        <f>#REF!</f>
        <v>#REF!</v>
      </c>
      <c r="O126" s="25">
        <f t="shared" si="13"/>
        <v>1733</v>
      </c>
      <c r="P126" s="25">
        <f t="shared" si="14"/>
        <v>1114319</v>
      </c>
    </row>
    <row r="127" spans="1:16" s="26" customFormat="1" ht="13.2" x14ac:dyDescent="0.25">
      <c r="A127" s="70">
        <v>90</v>
      </c>
      <c r="B127" s="88">
        <v>7.0000000000000007E-2</v>
      </c>
      <c r="C127" s="72" t="s">
        <v>450</v>
      </c>
      <c r="D127" s="73" t="s">
        <v>303</v>
      </c>
      <c r="E127" s="74">
        <v>848</v>
      </c>
      <c r="F127" s="75">
        <v>597</v>
      </c>
      <c r="G127" s="74">
        <v>506256</v>
      </c>
      <c r="H127" s="76"/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 t="e">
        <f>#REF!</f>
        <v>#REF!</v>
      </c>
      <c r="O127" s="25">
        <f t="shared" si="13"/>
        <v>597</v>
      </c>
      <c r="P127" s="25">
        <f t="shared" si="14"/>
        <v>506256</v>
      </c>
    </row>
    <row r="128" spans="1:16" s="26" customFormat="1" ht="13.2" x14ac:dyDescent="0.25">
      <c r="A128" s="70">
        <v>91</v>
      </c>
      <c r="B128" s="88">
        <v>7.0000000000000007E-2</v>
      </c>
      <c r="C128" s="72" t="s">
        <v>451</v>
      </c>
      <c r="D128" s="73" t="s">
        <v>303</v>
      </c>
      <c r="E128" s="74">
        <v>758</v>
      </c>
      <c r="F128" s="75">
        <v>1682</v>
      </c>
      <c r="G128" s="74">
        <v>1274956</v>
      </c>
      <c r="H128" s="76"/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 t="e">
        <f>#REF!</f>
        <v>#REF!</v>
      </c>
      <c r="O128" s="25">
        <f t="shared" si="13"/>
        <v>1682</v>
      </c>
      <c r="P128" s="25">
        <f t="shared" si="14"/>
        <v>1274956</v>
      </c>
    </row>
    <row r="129" spans="1:16" s="26" customFormat="1" ht="13.2" x14ac:dyDescent="0.25">
      <c r="A129" s="70">
        <v>92</v>
      </c>
      <c r="B129" s="71"/>
      <c r="C129" s="72" t="s">
        <v>452</v>
      </c>
      <c r="D129" s="73" t="s">
        <v>303</v>
      </c>
      <c r="E129" s="74">
        <v>696</v>
      </c>
      <c r="F129" s="75">
        <v>100</v>
      </c>
      <c r="G129" s="74">
        <v>69600</v>
      </c>
      <c r="H129" s="76"/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 t="e">
        <f>#REF!</f>
        <v>#REF!</v>
      </c>
      <c r="O129" s="25">
        <f t="shared" si="13"/>
        <v>100</v>
      </c>
      <c r="P129" s="25">
        <f t="shared" si="14"/>
        <v>69600</v>
      </c>
    </row>
    <row r="130" spans="1:16" s="26" customFormat="1" ht="13.2" x14ac:dyDescent="0.25">
      <c r="A130" s="70">
        <v>93</v>
      </c>
      <c r="B130" s="88">
        <v>7.0000000000000007E-2</v>
      </c>
      <c r="C130" s="72" t="s">
        <v>453</v>
      </c>
      <c r="D130" s="73" t="s">
        <v>303</v>
      </c>
      <c r="E130" s="74">
        <v>651</v>
      </c>
      <c r="F130" s="75">
        <v>900</v>
      </c>
      <c r="G130" s="74">
        <v>585900</v>
      </c>
      <c r="H130" s="76"/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 t="e">
        <f>#REF!</f>
        <v>#REF!</v>
      </c>
      <c r="O130" s="25">
        <f t="shared" si="13"/>
        <v>900</v>
      </c>
      <c r="P130" s="25">
        <f t="shared" si="14"/>
        <v>585900</v>
      </c>
    </row>
    <row r="131" spans="1:16" s="26" customFormat="1" ht="13.2" x14ac:dyDescent="0.25">
      <c r="A131" s="70">
        <v>94</v>
      </c>
      <c r="B131" s="88">
        <v>7.0000000000000007E-2</v>
      </c>
      <c r="C131" s="72" t="s">
        <v>454</v>
      </c>
      <c r="D131" s="73" t="s">
        <v>303</v>
      </c>
      <c r="E131" s="74">
        <v>760</v>
      </c>
      <c r="F131" s="75">
        <v>360</v>
      </c>
      <c r="G131" s="74">
        <v>273600</v>
      </c>
      <c r="H131" s="76"/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 t="e">
        <f>#REF!</f>
        <v>#REF!</v>
      </c>
      <c r="O131" s="25">
        <f t="shared" si="13"/>
        <v>360</v>
      </c>
      <c r="P131" s="25">
        <f t="shared" si="14"/>
        <v>273600</v>
      </c>
    </row>
    <row r="132" spans="1:16" s="26" customFormat="1" ht="13.2" x14ac:dyDescent="0.25">
      <c r="A132" s="70">
        <v>95</v>
      </c>
      <c r="B132" s="88">
        <v>7.0000000000000007E-2</v>
      </c>
      <c r="C132" s="72" t="s">
        <v>455</v>
      </c>
      <c r="D132" s="73" t="s">
        <v>303</v>
      </c>
      <c r="E132" s="74" t="s">
        <v>439</v>
      </c>
      <c r="F132" s="75">
        <v>5044</v>
      </c>
      <c r="G132" s="74">
        <v>153842</v>
      </c>
      <c r="H132" s="76"/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 t="e">
        <f>#REF!</f>
        <v>#REF!</v>
      </c>
      <c r="O132" s="25">
        <f t="shared" si="13"/>
        <v>5044</v>
      </c>
      <c r="P132" s="25">
        <f t="shared" si="14"/>
        <v>153842</v>
      </c>
    </row>
    <row r="133" spans="1:16" s="26" customFormat="1" ht="13.2" x14ac:dyDescent="0.25">
      <c r="A133" s="70">
        <v>96</v>
      </c>
      <c r="B133" s="88">
        <v>7.0000000000000007E-2</v>
      </c>
      <c r="C133" s="72" t="s">
        <v>456</v>
      </c>
      <c r="D133" s="73" t="s">
        <v>303</v>
      </c>
      <c r="E133" s="74" t="s">
        <v>439</v>
      </c>
      <c r="F133" s="75">
        <v>5194</v>
      </c>
      <c r="G133" s="74">
        <v>158417</v>
      </c>
      <c r="H133" s="76"/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 t="e">
        <f>#REF!</f>
        <v>#REF!</v>
      </c>
      <c r="O133" s="25">
        <f t="shared" si="13"/>
        <v>5194</v>
      </c>
      <c r="P133" s="25">
        <f t="shared" si="14"/>
        <v>158417</v>
      </c>
    </row>
    <row r="134" spans="1:16" s="26" customFormat="1" ht="13.2" x14ac:dyDescent="0.25">
      <c r="A134" s="70">
        <v>97</v>
      </c>
      <c r="B134" s="88">
        <v>7.0000000000000007E-2</v>
      </c>
      <c r="C134" s="72" t="s">
        <v>457</v>
      </c>
      <c r="D134" s="73" t="s">
        <v>303</v>
      </c>
      <c r="E134" s="74" t="s">
        <v>439</v>
      </c>
      <c r="F134" s="75">
        <v>559</v>
      </c>
      <c r="G134" s="74">
        <v>17049.5</v>
      </c>
      <c r="H134" s="76"/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 t="e">
        <f>#REF!</f>
        <v>#REF!</v>
      </c>
      <c r="O134" s="25">
        <f t="shared" si="13"/>
        <v>559</v>
      </c>
      <c r="P134" s="25">
        <f t="shared" si="14"/>
        <v>17049.5</v>
      </c>
    </row>
    <row r="135" spans="1:16" s="26" customFormat="1" ht="13.2" x14ac:dyDescent="0.25">
      <c r="A135" s="70">
        <v>98</v>
      </c>
      <c r="B135" s="88">
        <v>7.0000000000000007E-2</v>
      </c>
      <c r="C135" s="72" t="s">
        <v>458</v>
      </c>
      <c r="D135" s="73" t="s">
        <v>303</v>
      </c>
      <c r="E135" s="74" t="s">
        <v>439</v>
      </c>
      <c r="F135" s="75">
        <v>559</v>
      </c>
      <c r="G135" s="74">
        <v>17049.5</v>
      </c>
      <c r="H135" s="76"/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 t="e">
        <f>#REF!</f>
        <v>#REF!</v>
      </c>
      <c r="O135" s="25">
        <f t="shared" si="13"/>
        <v>559</v>
      </c>
      <c r="P135" s="25">
        <f t="shared" si="14"/>
        <v>17049.5</v>
      </c>
    </row>
    <row r="136" spans="1:16" s="26" customFormat="1" ht="26.4" x14ac:dyDescent="0.25">
      <c r="A136" s="70">
        <v>99</v>
      </c>
      <c r="B136" s="71"/>
      <c r="C136" s="72" t="s">
        <v>459</v>
      </c>
      <c r="D136" s="73" t="s">
        <v>306</v>
      </c>
      <c r="E136" s="74">
        <v>561</v>
      </c>
      <c r="F136" s="75">
        <v>33</v>
      </c>
      <c r="G136" s="74">
        <v>18513</v>
      </c>
      <c r="H136" s="76"/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 t="e">
        <f>#REF!</f>
        <v>#REF!</v>
      </c>
      <c r="O136" s="25">
        <f t="shared" si="13"/>
        <v>33</v>
      </c>
      <c r="P136" s="25">
        <f t="shared" si="14"/>
        <v>18513</v>
      </c>
    </row>
    <row r="137" spans="1:16" s="26" customFormat="1" ht="13.2" x14ac:dyDescent="0.25">
      <c r="A137" s="70">
        <v>100</v>
      </c>
      <c r="B137" s="71"/>
      <c r="C137" s="72" t="s">
        <v>460</v>
      </c>
      <c r="D137" s="73" t="s">
        <v>318</v>
      </c>
      <c r="E137" s="74" t="s">
        <v>461</v>
      </c>
      <c r="F137" s="75">
        <v>26</v>
      </c>
      <c r="G137" s="74">
        <v>2447.9</v>
      </c>
      <c r="H137" s="76"/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 t="e">
        <f>#REF!</f>
        <v>#REF!</v>
      </c>
      <c r="O137" s="25">
        <f t="shared" si="13"/>
        <v>26</v>
      </c>
      <c r="P137" s="25">
        <f t="shared" si="14"/>
        <v>2447.9</v>
      </c>
    </row>
    <row r="138" spans="1:16" s="17" customFormat="1" ht="13.5" customHeight="1" thickBot="1" x14ac:dyDescent="0.3"/>
    <row r="139" spans="1:16" s="17" customFormat="1" ht="26.25" customHeight="1" x14ac:dyDescent="0.25">
      <c r="A139" s="95" t="s">
        <v>139</v>
      </c>
      <c r="B139" s="89" t="s">
        <v>140</v>
      </c>
      <c r="C139" s="89" t="s">
        <v>32</v>
      </c>
      <c r="D139" s="100" t="s">
        <v>141</v>
      </c>
      <c r="E139" s="89" t="s">
        <v>142</v>
      </c>
      <c r="F139" s="89" t="s">
        <v>293</v>
      </c>
      <c r="G139" s="89"/>
      <c r="H139" s="90" t="s">
        <v>146</v>
      </c>
    </row>
    <row r="140" spans="1:16" s="17" customFormat="1" ht="12.75" customHeight="1" x14ac:dyDescent="0.25">
      <c r="A140" s="96"/>
      <c r="B140" s="98"/>
      <c r="C140" s="98"/>
      <c r="D140" s="101"/>
      <c r="E140" s="98"/>
      <c r="F140" s="93" t="s">
        <v>147</v>
      </c>
      <c r="G140" s="93" t="s">
        <v>148</v>
      </c>
      <c r="H140" s="91"/>
    </row>
    <row r="141" spans="1:16" s="17" customFormat="1" ht="13.5" customHeight="1" thickBot="1" x14ac:dyDescent="0.3">
      <c r="A141" s="97"/>
      <c r="B141" s="99"/>
      <c r="C141" s="99"/>
      <c r="D141" s="102"/>
      <c r="E141" s="99"/>
      <c r="F141" s="94"/>
      <c r="G141" s="94"/>
      <c r="H141" s="92"/>
    </row>
    <row r="142" spans="1:16" s="26" customFormat="1" ht="26.4" x14ac:dyDescent="0.25">
      <c r="A142" s="70">
        <v>101</v>
      </c>
      <c r="B142" s="71"/>
      <c r="C142" s="72" t="s">
        <v>462</v>
      </c>
      <c r="D142" s="73" t="s">
        <v>303</v>
      </c>
      <c r="E142" s="74" t="s">
        <v>463</v>
      </c>
      <c r="F142" s="75">
        <v>63</v>
      </c>
      <c r="G142" s="74">
        <v>631.88</v>
      </c>
      <c r="H142" s="76"/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 t="e">
        <f>#REF!</f>
        <v>#REF!</v>
      </c>
      <c r="O142" s="25">
        <f t="shared" ref="O142:O156" si="15">F142</f>
        <v>63</v>
      </c>
      <c r="P142" s="25">
        <f t="shared" ref="P142:P156" si="16">G142</f>
        <v>631.88</v>
      </c>
    </row>
    <row r="143" spans="1:16" s="26" customFormat="1" ht="26.4" x14ac:dyDescent="0.25">
      <c r="A143" s="70">
        <v>102</v>
      </c>
      <c r="B143" s="88">
        <v>7.0000000000000007E-2</v>
      </c>
      <c r="C143" s="72" t="s">
        <v>462</v>
      </c>
      <c r="D143" s="73" t="s">
        <v>303</v>
      </c>
      <c r="E143" s="74">
        <v>30</v>
      </c>
      <c r="F143" s="75">
        <v>500</v>
      </c>
      <c r="G143" s="74">
        <v>15000</v>
      </c>
      <c r="H143" s="76"/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 t="e">
        <f>#REF!</f>
        <v>#REF!</v>
      </c>
      <c r="O143" s="25">
        <f t="shared" si="15"/>
        <v>500</v>
      </c>
      <c r="P143" s="25">
        <f t="shared" si="16"/>
        <v>15000</v>
      </c>
    </row>
    <row r="144" spans="1:16" s="26" customFormat="1" ht="26.4" x14ac:dyDescent="0.25">
      <c r="A144" s="70">
        <v>103</v>
      </c>
      <c r="B144" s="88">
        <v>7.0000000000000007E-2</v>
      </c>
      <c r="C144" s="72" t="s">
        <v>464</v>
      </c>
      <c r="D144" s="73" t="s">
        <v>324</v>
      </c>
      <c r="E144" s="74" t="s">
        <v>465</v>
      </c>
      <c r="F144" s="75">
        <v>2583</v>
      </c>
      <c r="G144" s="74">
        <v>238436.73</v>
      </c>
      <c r="H144" s="76"/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 t="e">
        <f>#REF!</f>
        <v>#REF!</v>
      </c>
      <c r="O144" s="25">
        <f t="shared" si="15"/>
        <v>2583</v>
      </c>
      <c r="P144" s="25">
        <f t="shared" si="16"/>
        <v>238436.73</v>
      </c>
    </row>
    <row r="145" spans="1:16" s="26" customFormat="1" ht="13.2" x14ac:dyDescent="0.25">
      <c r="A145" s="70">
        <v>104</v>
      </c>
      <c r="B145" s="71"/>
      <c r="C145" s="72" t="s">
        <v>466</v>
      </c>
      <c r="D145" s="73" t="s">
        <v>324</v>
      </c>
      <c r="E145" s="74" t="s">
        <v>467</v>
      </c>
      <c r="F145" s="75">
        <v>5</v>
      </c>
      <c r="G145" s="74">
        <v>1748.8600000000001</v>
      </c>
      <c r="H145" s="76"/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 t="e">
        <f>#REF!</f>
        <v>#REF!</v>
      </c>
      <c r="O145" s="25">
        <f t="shared" si="15"/>
        <v>5</v>
      </c>
      <c r="P145" s="25">
        <f t="shared" si="16"/>
        <v>1748.8600000000001</v>
      </c>
    </row>
    <row r="146" spans="1:16" s="26" customFormat="1" ht="39.6" x14ac:dyDescent="0.25">
      <c r="A146" s="70">
        <v>105</v>
      </c>
      <c r="B146" s="88">
        <v>0</v>
      </c>
      <c r="C146" s="72" t="s">
        <v>468</v>
      </c>
      <c r="D146" s="73" t="s">
        <v>303</v>
      </c>
      <c r="E146" s="74">
        <v>281</v>
      </c>
      <c r="F146" s="75">
        <v>10</v>
      </c>
      <c r="G146" s="74">
        <v>2810</v>
      </c>
      <c r="H146" s="76"/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 t="e">
        <f>#REF!</f>
        <v>#REF!</v>
      </c>
      <c r="O146" s="25">
        <f t="shared" si="15"/>
        <v>10</v>
      </c>
      <c r="P146" s="25">
        <f t="shared" si="16"/>
        <v>2810</v>
      </c>
    </row>
    <row r="147" spans="1:16" s="26" customFormat="1" ht="13.2" x14ac:dyDescent="0.25">
      <c r="A147" s="70">
        <v>106</v>
      </c>
      <c r="B147" s="71"/>
      <c r="C147" s="72" t="s">
        <v>469</v>
      </c>
      <c r="D147" s="73" t="s">
        <v>324</v>
      </c>
      <c r="E147" s="74" t="s">
        <v>470</v>
      </c>
      <c r="F147" s="75">
        <v>5</v>
      </c>
      <c r="G147" s="74">
        <v>297.2</v>
      </c>
      <c r="H147" s="76"/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 t="e">
        <f>#REF!</f>
        <v>#REF!</v>
      </c>
      <c r="O147" s="25">
        <f t="shared" si="15"/>
        <v>5</v>
      </c>
      <c r="P147" s="25">
        <f t="shared" si="16"/>
        <v>297.2</v>
      </c>
    </row>
    <row r="148" spans="1:16" s="26" customFormat="1" ht="26.4" x14ac:dyDescent="0.25">
      <c r="A148" s="70">
        <v>107</v>
      </c>
      <c r="B148" s="71"/>
      <c r="C148" s="72" t="s">
        <v>471</v>
      </c>
      <c r="D148" s="73" t="s">
        <v>318</v>
      </c>
      <c r="E148" s="74" t="s">
        <v>472</v>
      </c>
      <c r="F148" s="75">
        <v>52</v>
      </c>
      <c r="G148" s="74">
        <v>1830.4</v>
      </c>
      <c r="H148" s="76"/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 t="e">
        <f>#REF!</f>
        <v>#REF!</v>
      </c>
      <c r="O148" s="25">
        <f t="shared" si="15"/>
        <v>52</v>
      </c>
      <c r="P148" s="25">
        <f t="shared" si="16"/>
        <v>1830.4</v>
      </c>
    </row>
    <row r="149" spans="1:16" s="26" customFormat="1" ht="13.2" x14ac:dyDescent="0.25">
      <c r="A149" s="70">
        <v>108</v>
      </c>
      <c r="B149" s="71"/>
      <c r="C149" s="72" t="s">
        <v>473</v>
      </c>
      <c r="D149" s="73" t="s">
        <v>324</v>
      </c>
      <c r="E149" s="74" t="s">
        <v>474</v>
      </c>
      <c r="F149" s="75">
        <v>71</v>
      </c>
      <c r="G149" s="74">
        <v>4233.25</v>
      </c>
      <c r="H149" s="76"/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 t="e">
        <f>#REF!</f>
        <v>#REF!</v>
      </c>
      <c r="O149" s="25">
        <f t="shared" si="15"/>
        <v>71</v>
      </c>
      <c r="P149" s="25">
        <f t="shared" si="16"/>
        <v>4233.25</v>
      </c>
    </row>
    <row r="150" spans="1:16" s="26" customFormat="1" ht="26.4" x14ac:dyDescent="0.25">
      <c r="A150" s="70">
        <v>109</v>
      </c>
      <c r="B150" s="88">
        <v>7.0000000000000007E-2</v>
      </c>
      <c r="C150" s="72" t="s">
        <v>475</v>
      </c>
      <c r="D150" s="73" t="s">
        <v>318</v>
      </c>
      <c r="E150" s="74" t="s">
        <v>476</v>
      </c>
      <c r="F150" s="75">
        <v>1881</v>
      </c>
      <c r="G150" s="74">
        <v>98131.77</v>
      </c>
      <c r="H150" s="76"/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>
        <f t="shared" si="15"/>
        <v>1881</v>
      </c>
      <c r="P150" s="25">
        <f t="shared" si="16"/>
        <v>98131.77</v>
      </c>
    </row>
    <row r="151" spans="1:16" s="26" customFormat="1" ht="26.4" x14ac:dyDescent="0.25">
      <c r="A151" s="70">
        <v>110</v>
      </c>
      <c r="B151" s="71"/>
      <c r="C151" s="72" t="s">
        <v>477</v>
      </c>
      <c r="D151" s="73" t="s">
        <v>306</v>
      </c>
      <c r="E151" s="74" t="s">
        <v>478</v>
      </c>
      <c r="F151" s="75">
        <v>477</v>
      </c>
      <c r="G151" s="74">
        <v>41871.060000000005</v>
      </c>
      <c r="H151" s="76"/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 t="e">
        <f>#REF!</f>
        <v>#REF!</v>
      </c>
      <c r="O151" s="25">
        <f t="shared" si="15"/>
        <v>477</v>
      </c>
      <c r="P151" s="25">
        <f t="shared" si="16"/>
        <v>41871.060000000005</v>
      </c>
    </row>
    <row r="152" spans="1:16" s="26" customFormat="1" ht="26.4" x14ac:dyDescent="0.25">
      <c r="A152" s="70">
        <v>111</v>
      </c>
      <c r="B152" s="88">
        <v>7.0000000000000007E-2</v>
      </c>
      <c r="C152" s="72" t="s">
        <v>479</v>
      </c>
      <c r="D152" s="73" t="s">
        <v>303</v>
      </c>
      <c r="E152" s="74" t="s">
        <v>480</v>
      </c>
      <c r="F152" s="75">
        <v>9860</v>
      </c>
      <c r="G152" s="74">
        <v>390258.80000000005</v>
      </c>
      <c r="H152" s="76"/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 t="e">
        <f>#REF!</f>
        <v>#REF!</v>
      </c>
      <c r="O152" s="25">
        <f t="shared" si="15"/>
        <v>9860</v>
      </c>
      <c r="P152" s="25">
        <f t="shared" si="16"/>
        <v>390258.80000000005</v>
      </c>
    </row>
    <row r="153" spans="1:16" s="26" customFormat="1" ht="39.6" x14ac:dyDescent="0.25">
      <c r="A153" s="70">
        <v>112</v>
      </c>
      <c r="B153" s="88">
        <v>7.0000000000000007E-2</v>
      </c>
      <c r="C153" s="72" t="s">
        <v>481</v>
      </c>
      <c r="D153" s="73" t="s">
        <v>324</v>
      </c>
      <c r="E153" s="74" t="s">
        <v>482</v>
      </c>
      <c r="F153" s="75">
        <v>300</v>
      </c>
      <c r="G153" s="74">
        <v>128670</v>
      </c>
      <c r="H153" s="76"/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 t="e">
        <f>#REF!</f>
        <v>#REF!</v>
      </c>
      <c r="O153" s="25">
        <f t="shared" si="15"/>
        <v>300</v>
      </c>
      <c r="P153" s="25">
        <f t="shared" si="16"/>
        <v>128670</v>
      </c>
    </row>
    <row r="154" spans="1:16" s="26" customFormat="1" ht="26.4" x14ac:dyDescent="0.25">
      <c r="A154" s="70">
        <v>113</v>
      </c>
      <c r="B154" s="88">
        <v>7.0000000000000007E-2</v>
      </c>
      <c r="C154" s="72" t="s">
        <v>483</v>
      </c>
      <c r="D154" s="73" t="s">
        <v>306</v>
      </c>
      <c r="E154" s="74">
        <v>429</v>
      </c>
      <c r="F154" s="75">
        <v>180</v>
      </c>
      <c r="G154" s="74">
        <v>77220</v>
      </c>
      <c r="H154" s="76"/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 t="e">
        <f>#REF!</f>
        <v>#REF!</v>
      </c>
      <c r="O154" s="25">
        <f t="shared" si="15"/>
        <v>180</v>
      </c>
      <c r="P154" s="25">
        <f t="shared" si="16"/>
        <v>77220</v>
      </c>
    </row>
    <row r="155" spans="1:16" s="26" customFormat="1" ht="26.4" x14ac:dyDescent="0.25">
      <c r="A155" s="70">
        <v>114</v>
      </c>
      <c r="B155" s="88">
        <v>7.0000000000000007E-2</v>
      </c>
      <c r="C155" s="72" t="s">
        <v>484</v>
      </c>
      <c r="D155" s="73" t="s">
        <v>306</v>
      </c>
      <c r="E155" s="74">
        <v>242</v>
      </c>
      <c r="F155" s="75">
        <v>180</v>
      </c>
      <c r="G155" s="74">
        <v>43560</v>
      </c>
      <c r="H155" s="76"/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 t="e">
        <f>#REF!</f>
        <v>#REF!</v>
      </c>
      <c r="O155" s="25">
        <f t="shared" si="15"/>
        <v>180</v>
      </c>
      <c r="P155" s="25">
        <f t="shared" si="16"/>
        <v>43560</v>
      </c>
    </row>
    <row r="156" spans="1:16" s="26" customFormat="1" ht="26.4" x14ac:dyDescent="0.25">
      <c r="A156" s="70">
        <v>115</v>
      </c>
      <c r="B156" s="88">
        <v>0</v>
      </c>
      <c r="C156" s="72" t="s">
        <v>485</v>
      </c>
      <c r="D156" s="73" t="s">
        <v>303</v>
      </c>
      <c r="E156" s="74" t="s">
        <v>486</v>
      </c>
      <c r="F156" s="75">
        <v>410</v>
      </c>
      <c r="G156" s="74">
        <v>10086</v>
      </c>
      <c r="H156" s="76"/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 t="e">
        <f>#REF!</f>
        <v>#REF!</v>
      </c>
      <c r="O156" s="25">
        <f t="shared" si="15"/>
        <v>410</v>
      </c>
      <c r="P156" s="25">
        <f t="shared" si="16"/>
        <v>10086</v>
      </c>
    </row>
    <row r="157" spans="1:16" s="17" customFormat="1" ht="13.5" customHeight="1" thickBot="1" x14ac:dyDescent="0.3"/>
    <row r="158" spans="1:16" s="17" customFormat="1" ht="26.25" customHeight="1" x14ac:dyDescent="0.25">
      <c r="A158" s="95" t="s">
        <v>139</v>
      </c>
      <c r="B158" s="89" t="s">
        <v>140</v>
      </c>
      <c r="C158" s="89" t="s">
        <v>32</v>
      </c>
      <c r="D158" s="100" t="s">
        <v>141</v>
      </c>
      <c r="E158" s="89" t="s">
        <v>142</v>
      </c>
      <c r="F158" s="89" t="s">
        <v>293</v>
      </c>
      <c r="G158" s="89"/>
      <c r="H158" s="90" t="s">
        <v>146</v>
      </c>
    </row>
    <row r="159" spans="1:16" s="17" customFormat="1" ht="12.75" customHeight="1" x14ac:dyDescent="0.25">
      <c r="A159" s="96"/>
      <c r="B159" s="98"/>
      <c r="C159" s="98"/>
      <c r="D159" s="101"/>
      <c r="E159" s="98"/>
      <c r="F159" s="93" t="s">
        <v>147</v>
      </c>
      <c r="G159" s="93" t="s">
        <v>148</v>
      </c>
      <c r="H159" s="91"/>
    </row>
    <row r="160" spans="1:16" s="17" customFormat="1" ht="13.5" customHeight="1" thickBot="1" x14ac:dyDescent="0.3">
      <c r="A160" s="97"/>
      <c r="B160" s="99"/>
      <c r="C160" s="99"/>
      <c r="D160" s="102"/>
      <c r="E160" s="99"/>
      <c r="F160" s="94"/>
      <c r="G160" s="94"/>
      <c r="H160" s="92"/>
    </row>
    <row r="161" spans="1:16" s="26" customFormat="1" ht="26.4" x14ac:dyDescent="0.25">
      <c r="A161" s="70">
        <v>116</v>
      </c>
      <c r="B161" s="88">
        <v>7.0000000000000007E-2</v>
      </c>
      <c r="C161" s="72" t="s">
        <v>487</v>
      </c>
      <c r="D161" s="73" t="s">
        <v>306</v>
      </c>
      <c r="E161" s="74" t="s">
        <v>488</v>
      </c>
      <c r="F161" s="75">
        <v>376</v>
      </c>
      <c r="G161" s="74">
        <v>12483.2</v>
      </c>
      <c r="H161" s="76"/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 t="e">
        <f>#REF!</f>
        <v>#REF!</v>
      </c>
      <c r="O161" s="25">
        <f t="shared" ref="O161:O172" si="17">F161</f>
        <v>376</v>
      </c>
      <c r="P161" s="25">
        <f t="shared" ref="P161:P172" si="18">G161</f>
        <v>12483.2</v>
      </c>
    </row>
    <row r="162" spans="1:16" s="26" customFormat="1" ht="26.4" x14ac:dyDescent="0.25">
      <c r="A162" s="70">
        <v>117</v>
      </c>
      <c r="B162" s="71"/>
      <c r="C162" s="72" t="s">
        <v>489</v>
      </c>
      <c r="D162" s="73" t="s">
        <v>306</v>
      </c>
      <c r="E162" s="74" t="s">
        <v>490</v>
      </c>
      <c r="F162" s="75">
        <v>50</v>
      </c>
      <c r="G162" s="74">
        <v>1155</v>
      </c>
      <c r="H162" s="76"/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 t="e">
        <f>#REF!</f>
        <v>#REF!</v>
      </c>
      <c r="O162" s="25">
        <f t="shared" si="17"/>
        <v>50</v>
      </c>
      <c r="P162" s="25">
        <f t="shared" si="18"/>
        <v>1155</v>
      </c>
    </row>
    <row r="163" spans="1:16" s="26" customFormat="1" ht="26.4" x14ac:dyDescent="0.25">
      <c r="A163" s="70">
        <v>118</v>
      </c>
      <c r="B163" s="88">
        <v>7.0000000000000007E-2</v>
      </c>
      <c r="C163" s="72" t="s">
        <v>491</v>
      </c>
      <c r="D163" s="73" t="s">
        <v>492</v>
      </c>
      <c r="E163" s="74" t="s">
        <v>493</v>
      </c>
      <c r="F163" s="75">
        <v>200</v>
      </c>
      <c r="G163" s="74">
        <v>87656</v>
      </c>
      <c r="H163" s="76"/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>
        <f t="shared" si="17"/>
        <v>200</v>
      </c>
      <c r="P163" s="25">
        <f t="shared" si="18"/>
        <v>87656</v>
      </c>
    </row>
    <row r="164" spans="1:16" s="26" customFormat="1" ht="39.6" x14ac:dyDescent="0.25">
      <c r="A164" s="70">
        <v>119</v>
      </c>
      <c r="B164" s="71"/>
      <c r="C164" s="72" t="s">
        <v>494</v>
      </c>
      <c r="D164" s="73" t="s">
        <v>303</v>
      </c>
      <c r="E164" s="74" t="s">
        <v>495</v>
      </c>
      <c r="F164" s="75">
        <v>8</v>
      </c>
      <c r="G164" s="74">
        <v>3606</v>
      </c>
      <c r="H164" s="76"/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>
        <f t="shared" si="17"/>
        <v>8</v>
      </c>
      <c r="P164" s="25">
        <f t="shared" si="18"/>
        <v>3606</v>
      </c>
    </row>
    <row r="165" spans="1:16" s="26" customFormat="1" ht="39.6" x14ac:dyDescent="0.25">
      <c r="A165" s="70">
        <v>120</v>
      </c>
      <c r="B165" s="71"/>
      <c r="C165" s="72" t="s">
        <v>496</v>
      </c>
      <c r="D165" s="73" t="s">
        <v>303</v>
      </c>
      <c r="E165" s="74" t="s">
        <v>495</v>
      </c>
      <c r="F165" s="75">
        <v>8</v>
      </c>
      <c r="G165" s="74">
        <v>3606</v>
      </c>
      <c r="H165" s="76"/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 t="e">
        <f>#REF!</f>
        <v>#REF!</v>
      </c>
      <c r="O165" s="25">
        <f t="shared" si="17"/>
        <v>8</v>
      </c>
      <c r="P165" s="25">
        <f t="shared" si="18"/>
        <v>3606</v>
      </c>
    </row>
    <row r="166" spans="1:16" s="26" customFormat="1" ht="39.6" x14ac:dyDescent="0.25">
      <c r="A166" s="70">
        <v>121</v>
      </c>
      <c r="B166" s="71"/>
      <c r="C166" s="72" t="s">
        <v>497</v>
      </c>
      <c r="D166" s="73" t="s">
        <v>303</v>
      </c>
      <c r="E166" s="74" t="s">
        <v>495</v>
      </c>
      <c r="F166" s="75">
        <v>8</v>
      </c>
      <c r="G166" s="74">
        <v>3606</v>
      </c>
      <c r="H166" s="76"/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 t="e">
        <f>#REF!</f>
        <v>#REF!</v>
      </c>
      <c r="O166" s="25">
        <f t="shared" si="17"/>
        <v>8</v>
      </c>
      <c r="P166" s="25">
        <f t="shared" si="18"/>
        <v>3606</v>
      </c>
    </row>
    <row r="167" spans="1:16" s="26" customFormat="1" ht="26.4" x14ac:dyDescent="0.25">
      <c r="A167" s="70">
        <v>122</v>
      </c>
      <c r="B167" s="88">
        <v>7.0000000000000007E-2</v>
      </c>
      <c r="C167" s="72" t="s">
        <v>498</v>
      </c>
      <c r="D167" s="73" t="s">
        <v>306</v>
      </c>
      <c r="E167" s="74" t="s">
        <v>499</v>
      </c>
      <c r="F167" s="75">
        <v>3910</v>
      </c>
      <c r="G167" s="74">
        <v>550449.80000000005</v>
      </c>
      <c r="H167" s="76"/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 t="e">
        <f>#REF!</f>
        <v>#REF!</v>
      </c>
      <c r="O167" s="25">
        <f t="shared" si="17"/>
        <v>3910</v>
      </c>
      <c r="P167" s="25">
        <f t="shared" si="18"/>
        <v>550449.80000000005</v>
      </c>
    </row>
    <row r="168" spans="1:16" s="26" customFormat="1" ht="26.4" x14ac:dyDescent="0.25">
      <c r="A168" s="70">
        <v>123</v>
      </c>
      <c r="B168" s="88">
        <v>7.0000000000000007E-2</v>
      </c>
      <c r="C168" s="72" t="s">
        <v>500</v>
      </c>
      <c r="D168" s="73" t="s">
        <v>318</v>
      </c>
      <c r="E168" s="74" t="s">
        <v>501</v>
      </c>
      <c r="F168" s="75">
        <v>1805</v>
      </c>
      <c r="G168" s="74">
        <v>120555.95000000001</v>
      </c>
      <c r="H168" s="76"/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 t="e">
        <f>#REF!</f>
        <v>#REF!</v>
      </c>
      <c r="O168" s="25">
        <f t="shared" si="17"/>
        <v>1805</v>
      </c>
      <c r="P168" s="25">
        <f t="shared" si="18"/>
        <v>120555.95000000001</v>
      </c>
    </row>
    <row r="169" spans="1:16" s="26" customFormat="1" ht="39.6" x14ac:dyDescent="0.25">
      <c r="A169" s="70">
        <v>124</v>
      </c>
      <c r="B169" s="71"/>
      <c r="C169" s="72" t="s">
        <v>502</v>
      </c>
      <c r="D169" s="73" t="s">
        <v>303</v>
      </c>
      <c r="E169" s="74" t="s">
        <v>503</v>
      </c>
      <c r="F169" s="75">
        <v>40</v>
      </c>
      <c r="G169" s="74">
        <v>3792</v>
      </c>
      <c r="H169" s="76"/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 t="e">
        <f>#REF!</f>
        <v>#REF!</v>
      </c>
      <c r="O169" s="25">
        <f t="shared" si="17"/>
        <v>40</v>
      </c>
      <c r="P169" s="25">
        <f t="shared" si="18"/>
        <v>3792</v>
      </c>
    </row>
    <row r="170" spans="1:16" s="26" customFormat="1" ht="13.2" x14ac:dyDescent="0.25">
      <c r="A170" s="70">
        <v>125</v>
      </c>
      <c r="B170" s="88">
        <v>0.2</v>
      </c>
      <c r="C170" s="72" t="s">
        <v>504</v>
      </c>
      <c r="D170" s="73" t="s">
        <v>505</v>
      </c>
      <c r="E170" s="74" t="s">
        <v>506</v>
      </c>
      <c r="F170" s="75">
        <v>50</v>
      </c>
      <c r="G170" s="74">
        <v>8333</v>
      </c>
      <c r="H170" s="76"/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 t="e">
        <f>#REF!</f>
        <v>#REF!</v>
      </c>
      <c r="O170" s="25">
        <f t="shared" si="17"/>
        <v>50</v>
      </c>
      <c r="P170" s="25">
        <f t="shared" si="18"/>
        <v>8333</v>
      </c>
    </row>
    <row r="171" spans="1:16" s="26" customFormat="1" ht="26.4" x14ac:dyDescent="0.25">
      <c r="A171" s="70">
        <v>126</v>
      </c>
      <c r="B171" s="88">
        <v>0</v>
      </c>
      <c r="C171" s="72" t="s">
        <v>507</v>
      </c>
      <c r="D171" s="73" t="s">
        <v>303</v>
      </c>
      <c r="E171" s="74"/>
      <c r="F171" s="75"/>
      <c r="G171" s="74"/>
      <c r="H171" s="76"/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 t="e">
        <f>#REF!</f>
        <v>#REF!</v>
      </c>
      <c r="O171" s="25">
        <f t="shared" si="17"/>
        <v>0</v>
      </c>
      <c r="P171" s="25">
        <f t="shared" si="18"/>
        <v>0</v>
      </c>
    </row>
    <row r="172" spans="1:16" s="26" customFormat="1" ht="26.4" x14ac:dyDescent="0.25">
      <c r="A172" s="70">
        <v>127</v>
      </c>
      <c r="B172" s="88">
        <v>0</v>
      </c>
      <c r="C172" s="72" t="s">
        <v>508</v>
      </c>
      <c r="D172" s="73" t="s">
        <v>303</v>
      </c>
      <c r="E172" s="74" t="s">
        <v>509</v>
      </c>
      <c r="F172" s="75">
        <v>50</v>
      </c>
      <c r="G172" s="74">
        <v>30525</v>
      </c>
      <c r="H172" s="76"/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>
        <f t="shared" si="17"/>
        <v>50</v>
      </c>
      <c r="P172" s="25">
        <f t="shared" si="18"/>
        <v>30525</v>
      </c>
    </row>
    <row r="173" spans="1:16" s="17" customFormat="1" ht="13.5" customHeight="1" thickBot="1" x14ac:dyDescent="0.3"/>
    <row r="174" spans="1:16" s="17" customFormat="1" ht="26.25" customHeight="1" x14ac:dyDescent="0.25">
      <c r="A174" s="95" t="s">
        <v>139</v>
      </c>
      <c r="B174" s="89" t="s">
        <v>140</v>
      </c>
      <c r="C174" s="89" t="s">
        <v>32</v>
      </c>
      <c r="D174" s="100" t="s">
        <v>141</v>
      </c>
      <c r="E174" s="89" t="s">
        <v>142</v>
      </c>
      <c r="F174" s="89" t="s">
        <v>293</v>
      </c>
      <c r="G174" s="89"/>
      <c r="H174" s="90" t="s">
        <v>146</v>
      </c>
    </row>
    <row r="175" spans="1:16" s="17" customFormat="1" ht="12.75" customHeight="1" x14ac:dyDescent="0.25">
      <c r="A175" s="96"/>
      <c r="B175" s="98"/>
      <c r="C175" s="98"/>
      <c r="D175" s="101"/>
      <c r="E175" s="98"/>
      <c r="F175" s="93" t="s">
        <v>147</v>
      </c>
      <c r="G175" s="93" t="s">
        <v>148</v>
      </c>
      <c r="H175" s="91"/>
    </row>
    <row r="176" spans="1:16" s="17" customFormat="1" ht="13.5" customHeight="1" thickBot="1" x14ac:dyDescent="0.3">
      <c r="A176" s="97"/>
      <c r="B176" s="99"/>
      <c r="C176" s="99"/>
      <c r="D176" s="102"/>
      <c r="E176" s="99"/>
      <c r="F176" s="94"/>
      <c r="G176" s="94"/>
      <c r="H176" s="92"/>
    </row>
    <row r="177" spans="1:16" s="26" customFormat="1" ht="26.4" x14ac:dyDescent="0.25">
      <c r="A177" s="70">
        <v>128</v>
      </c>
      <c r="B177" s="88">
        <v>0</v>
      </c>
      <c r="C177" s="72" t="s">
        <v>510</v>
      </c>
      <c r="D177" s="73" t="s">
        <v>303</v>
      </c>
      <c r="E177" s="74">
        <v>414</v>
      </c>
      <c r="F177" s="75">
        <v>78</v>
      </c>
      <c r="G177" s="74">
        <v>32292</v>
      </c>
      <c r="H177" s="76"/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 t="e">
        <f>#REF!</f>
        <v>#REF!</v>
      </c>
      <c r="O177" s="25">
        <f t="shared" ref="O177:O186" si="19">F177</f>
        <v>78</v>
      </c>
      <c r="P177" s="25">
        <f t="shared" ref="P177:P186" si="20">G177</f>
        <v>32292</v>
      </c>
    </row>
    <row r="178" spans="1:16" s="26" customFormat="1" ht="39.6" x14ac:dyDescent="0.25">
      <c r="A178" s="70">
        <v>129</v>
      </c>
      <c r="B178" s="88">
        <v>0</v>
      </c>
      <c r="C178" s="72" t="s">
        <v>511</v>
      </c>
      <c r="D178" s="73" t="s">
        <v>303</v>
      </c>
      <c r="E178" s="74" t="s">
        <v>512</v>
      </c>
      <c r="F178" s="75">
        <v>20</v>
      </c>
      <c r="G178" s="74">
        <v>15400.800000000001</v>
      </c>
      <c r="H178" s="76"/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 t="e">
        <f>#REF!</f>
        <v>#REF!</v>
      </c>
      <c r="O178" s="25">
        <f t="shared" si="19"/>
        <v>20</v>
      </c>
      <c r="P178" s="25">
        <f t="shared" si="20"/>
        <v>15400.800000000001</v>
      </c>
    </row>
    <row r="179" spans="1:16" s="26" customFormat="1" ht="26.4" x14ac:dyDescent="0.25">
      <c r="A179" s="70">
        <v>130</v>
      </c>
      <c r="B179" s="88">
        <v>0</v>
      </c>
      <c r="C179" s="72" t="s">
        <v>513</v>
      </c>
      <c r="D179" s="73" t="s">
        <v>303</v>
      </c>
      <c r="E179" s="74" t="s">
        <v>514</v>
      </c>
      <c r="F179" s="75">
        <v>64</v>
      </c>
      <c r="G179" s="74">
        <v>45761.279999999999</v>
      </c>
      <c r="H179" s="76"/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 t="e">
        <f>#REF!</f>
        <v>#REF!</v>
      </c>
      <c r="O179" s="25">
        <f t="shared" si="19"/>
        <v>64</v>
      </c>
      <c r="P179" s="25">
        <f t="shared" si="20"/>
        <v>45761.279999999999</v>
      </c>
    </row>
    <row r="180" spans="1:16" s="26" customFormat="1" ht="26.4" x14ac:dyDescent="0.25">
      <c r="A180" s="70">
        <v>131</v>
      </c>
      <c r="B180" s="88">
        <v>0</v>
      </c>
      <c r="C180" s="72" t="s">
        <v>515</v>
      </c>
      <c r="D180" s="73" t="s">
        <v>303</v>
      </c>
      <c r="E180" s="74" t="s">
        <v>516</v>
      </c>
      <c r="F180" s="75">
        <v>162</v>
      </c>
      <c r="G180" s="74">
        <v>35283.599999999999</v>
      </c>
      <c r="H180" s="76"/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 t="e">
        <f>#REF!</f>
        <v>#REF!</v>
      </c>
      <c r="O180" s="25">
        <f t="shared" si="19"/>
        <v>162</v>
      </c>
      <c r="P180" s="25">
        <f t="shared" si="20"/>
        <v>35283.599999999999</v>
      </c>
    </row>
    <row r="181" spans="1:16" s="26" customFormat="1" ht="52.8" x14ac:dyDescent="0.25">
      <c r="A181" s="70">
        <v>132</v>
      </c>
      <c r="B181" s="71"/>
      <c r="C181" s="72" t="s">
        <v>517</v>
      </c>
      <c r="D181" s="73" t="s">
        <v>303</v>
      </c>
      <c r="E181" s="74">
        <v>212</v>
      </c>
      <c r="F181" s="75">
        <v>10</v>
      </c>
      <c r="G181" s="74">
        <v>2120</v>
      </c>
      <c r="H181" s="76"/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 t="e">
        <f>#REF!</f>
        <v>#REF!</v>
      </c>
      <c r="O181" s="25">
        <f t="shared" si="19"/>
        <v>10</v>
      </c>
      <c r="P181" s="25">
        <f t="shared" si="20"/>
        <v>2120</v>
      </c>
    </row>
    <row r="182" spans="1:16" s="26" customFormat="1" ht="26.4" x14ac:dyDescent="0.25">
      <c r="A182" s="70">
        <v>133</v>
      </c>
      <c r="B182" s="88">
        <v>0</v>
      </c>
      <c r="C182" s="72" t="s">
        <v>518</v>
      </c>
      <c r="D182" s="73" t="s">
        <v>303</v>
      </c>
      <c r="E182" s="74" t="s">
        <v>519</v>
      </c>
      <c r="F182" s="75">
        <v>490</v>
      </c>
      <c r="G182" s="74">
        <v>7105</v>
      </c>
      <c r="H182" s="76"/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 t="e">
        <f>#REF!</f>
        <v>#REF!</v>
      </c>
      <c r="O182" s="25">
        <f t="shared" si="19"/>
        <v>490</v>
      </c>
      <c r="P182" s="25">
        <f t="shared" si="20"/>
        <v>7105</v>
      </c>
    </row>
    <row r="183" spans="1:16" s="26" customFormat="1" ht="13.2" x14ac:dyDescent="0.25">
      <c r="A183" s="70">
        <v>134</v>
      </c>
      <c r="B183" s="71"/>
      <c r="C183" s="72" t="s">
        <v>520</v>
      </c>
      <c r="D183" s="73" t="s">
        <v>327</v>
      </c>
      <c r="E183" s="74"/>
      <c r="F183" s="75"/>
      <c r="G183" s="74"/>
      <c r="H183" s="76"/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>
        <f t="shared" si="19"/>
        <v>0</v>
      </c>
      <c r="P183" s="25">
        <f t="shared" si="20"/>
        <v>0</v>
      </c>
    </row>
    <row r="184" spans="1:16" s="26" customFormat="1" ht="13.2" x14ac:dyDescent="0.25">
      <c r="A184" s="70">
        <v>135</v>
      </c>
      <c r="B184" s="71"/>
      <c r="C184" s="72" t="s">
        <v>521</v>
      </c>
      <c r="D184" s="73" t="s">
        <v>303</v>
      </c>
      <c r="E184" s="74" t="s">
        <v>522</v>
      </c>
      <c r="F184" s="75">
        <v>350</v>
      </c>
      <c r="G184" s="74">
        <v>1211</v>
      </c>
      <c r="H184" s="76"/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 t="e">
        <f>#REF!</f>
        <v>#REF!</v>
      </c>
      <c r="O184" s="25">
        <f t="shared" si="19"/>
        <v>350</v>
      </c>
      <c r="P184" s="25">
        <f t="shared" si="20"/>
        <v>1211</v>
      </c>
    </row>
    <row r="185" spans="1:16" s="26" customFormat="1" ht="39.6" x14ac:dyDescent="0.25">
      <c r="A185" s="70">
        <v>136</v>
      </c>
      <c r="B185" s="71"/>
      <c r="C185" s="72" t="s">
        <v>523</v>
      </c>
      <c r="D185" s="73" t="s">
        <v>303</v>
      </c>
      <c r="E185" s="74" t="s">
        <v>524</v>
      </c>
      <c r="F185" s="75">
        <v>50</v>
      </c>
      <c r="G185" s="74">
        <v>405</v>
      </c>
      <c r="H185" s="76"/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 t="e">
        <f>#REF!</f>
        <v>#REF!</v>
      </c>
      <c r="O185" s="25">
        <f t="shared" si="19"/>
        <v>50</v>
      </c>
      <c r="P185" s="25">
        <f t="shared" si="20"/>
        <v>405</v>
      </c>
    </row>
    <row r="186" spans="1:16" s="26" customFormat="1" ht="52.8" x14ac:dyDescent="0.25">
      <c r="A186" s="70">
        <v>137</v>
      </c>
      <c r="B186" s="71"/>
      <c r="C186" s="72" t="s">
        <v>525</v>
      </c>
      <c r="D186" s="73" t="s">
        <v>303</v>
      </c>
      <c r="E186" s="74" t="s">
        <v>526</v>
      </c>
      <c r="F186" s="75">
        <v>1</v>
      </c>
      <c r="G186" s="74">
        <v>6.42</v>
      </c>
      <c r="H186" s="76"/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 t="e">
        <f>#REF!</f>
        <v>#REF!</v>
      </c>
      <c r="O186" s="25">
        <f t="shared" si="19"/>
        <v>1</v>
      </c>
      <c r="P186" s="25">
        <f t="shared" si="20"/>
        <v>6.42</v>
      </c>
    </row>
    <row r="187" spans="1:16" s="17" customFormat="1" ht="13.5" customHeight="1" thickBot="1" x14ac:dyDescent="0.3"/>
    <row r="188" spans="1:16" s="17" customFormat="1" ht="26.25" customHeight="1" x14ac:dyDescent="0.25">
      <c r="A188" s="95" t="s">
        <v>139</v>
      </c>
      <c r="B188" s="89" t="s">
        <v>140</v>
      </c>
      <c r="C188" s="89" t="s">
        <v>32</v>
      </c>
      <c r="D188" s="100" t="s">
        <v>141</v>
      </c>
      <c r="E188" s="89" t="s">
        <v>142</v>
      </c>
      <c r="F188" s="89" t="s">
        <v>293</v>
      </c>
      <c r="G188" s="89"/>
      <c r="H188" s="90" t="s">
        <v>146</v>
      </c>
    </row>
    <row r="189" spans="1:16" s="17" customFormat="1" ht="12.75" customHeight="1" x14ac:dyDescent="0.25">
      <c r="A189" s="96"/>
      <c r="B189" s="98"/>
      <c r="C189" s="98"/>
      <c r="D189" s="101"/>
      <c r="E189" s="98"/>
      <c r="F189" s="93" t="s">
        <v>147</v>
      </c>
      <c r="G189" s="93" t="s">
        <v>148</v>
      </c>
      <c r="H189" s="91"/>
    </row>
    <row r="190" spans="1:16" s="17" customFormat="1" ht="13.5" customHeight="1" thickBot="1" x14ac:dyDescent="0.3">
      <c r="A190" s="97"/>
      <c r="B190" s="99"/>
      <c r="C190" s="99"/>
      <c r="D190" s="102"/>
      <c r="E190" s="99"/>
      <c r="F190" s="94"/>
      <c r="G190" s="94"/>
      <c r="H190" s="92"/>
    </row>
    <row r="191" spans="1:16" s="26" customFormat="1" ht="66" x14ac:dyDescent="0.25">
      <c r="A191" s="70">
        <v>138</v>
      </c>
      <c r="B191" s="71"/>
      <c r="C191" s="72" t="s">
        <v>527</v>
      </c>
      <c r="D191" s="73" t="s">
        <v>303</v>
      </c>
      <c r="E191" s="74" t="s">
        <v>526</v>
      </c>
      <c r="F191" s="75">
        <v>266</v>
      </c>
      <c r="G191" s="74">
        <v>1707.72</v>
      </c>
      <c r="H191" s="76"/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 t="e">
        <f>#REF!</f>
        <v>#REF!</v>
      </c>
      <c r="O191" s="25">
        <f t="shared" ref="O191:O199" si="21">F191</f>
        <v>266</v>
      </c>
      <c r="P191" s="25">
        <f t="shared" ref="P191:P199" si="22">G191</f>
        <v>1707.72</v>
      </c>
    </row>
    <row r="192" spans="1:16" s="26" customFormat="1" ht="52.8" x14ac:dyDescent="0.25">
      <c r="A192" s="70">
        <v>139</v>
      </c>
      <c r="B192" s="71"/>
      <c r="C192" s="72" t="s">
        <v>528</v>
      </c>
      <c r="D192" s="73" t="s">
        <v>303</v>
      </c>
      <c r="E192" s="74" t="s">
        <v>529</v>
      </c>
      <c r="F192" s="75">
        <v>100</v>
      </c>
      <c r="G192" s="74">
        <v>6015.89</v>
      </c>
      <c r="H192" s="76"/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 t="e">
        <f>#REF!</f>
        <v>#REF!</v>
      </c>
      <c r="O192" s="25">
        <f t="shared" si="21"/>
        <v>100</v>
      </c>
      <c r="P192" s="25">
        <f t="shared" si="22"/>
        <v>6015.89</v>
      </c>
    </row>
    <row r="193" spans="1:16" s="26" customFormat="1" ht="39.6" x14ac:dyDescent="0.25">
      <c r="A193" s="70">
        <v>140</v>
      </c>
      <c r="B193" s="71"/>
      <c r="C193" s="72" t="s">
        <v>530</v>
      </c>
      <c r="D193" s="73" t="s">
        <v>303</v>
      </c>
      <c r="E193" s="74">
        <v>29</v>
      </c>
      <c r="F193" s="75">
        <v>25</v>
      </c>
      <c r="G193" s="74">
        <v>725</v>
      </c>
      <c r="H193" s="76"/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 t="e">
        <f>#REF!</f>
        <v>#REF!</v>
      </c>
      <c r="O193" s="25">
        <f t="shared" si="21"/>
        <v>25</v>
      </c>
      <c r="P193" s="25">
        <f t="shared" si="22"/>
        <v>725</v>
      </c>
    </row>
    <row r="194" spans="1:16" s="26" customFormat="1" ht="92.4" x14ac:dyDescent="0.25">
      <c r="A194" s="70">
        <v>141</v>
      </c>
      <c r="B194" s="71"/>
      <c r="C194" s="72" t="s">
        <v>531</v>
      </c>
      <c r="D194" s="73" t="s">
        <v>303</v>
      </c>
      <c r="E194" s="74" t="s">
        <v>532</v>
      </c>
      <c r="F194" s="75">
        <v>100</v>
      </c>
      <c r="G194" s="74">
        <v>93077</v>
      </c>
      <c r="H194" s="76"/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 t="e">
        <f>#REF!</f>
        <v>#REF!</v>
      </c>
      <c r="O194" s="25">
        <f t="shared" si="21"/>
        <v>100</v>
      </c>
      <c r="P194" s="25">
        <f t="shared" si="22"/>
        <v>93077</v>
      </c>
    </row>
    <row r="195" spans="1:16" s="26" customFormat="1" ht="26.4" x14ac:dyDescent="0.25">
      <c r="A195" s="70">
        <v>142</v>
      </c>
      <c r="B195" s="71"/>
      <c r="C195" s="72" t="s">
        <v>533</v>
      </c>
      <c r="D195" s="73" t="s">
        <v>303</v>
      </c>
      <c r="E195" s="74">
        <v>70</v>
      </c>
      <c r="F195" s="75">
        <v>40</v>
      </c>
      <c r="G195" s="74">
        <v>2800</v>
      </c>
      <c r="H195" s="76"/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 t="e">
        <f>#REF!</f>
        <v>#REF!</v>
      </c>
      <c r="O195" s="25">
        <f t="shared" si="21"/>
        <v>40</v>
      </c>
      <c r="P195" s="25">
        <f t="shared" si="22"/>
        <v>2800</v>
      </c>
    </row>
    <row r="196" spans="1:16" s="26" customFormat="1" ht="13.2" x14ac:dyDescent="0.25">
      <c r="A196" s="70">
        <v>143</v>
      </c>
      <c r="B196" s="71"/>
      <c r="C196" s="72" t="s">
        <v>534</v>
      </c>
      <c r="D196" s="73" t="s">
        <v>318</v>
      </c>
      <c r="E196" s="74" t="s">
        <v>535</v>
      </c>
      <c r="F196" s="75">
        <v>37</v>
      </c>
      <c r="G196" s="74">
        <v>2029.21</v>
      </c>
      <c r="H196" s="76"/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 t="e">
        <f>#REF!</f>
        <v>#REF!</v>
      </c>
      <c r="O196" s="25">
        <f t="shared" si="21"/>
        <v>37</v>
      </c>
      <c r="P196" s="25">
        <f t="shared" si="22"/>
        <v>2029.21</v>
      </c>
    </row>
    <row r="197" spans="1:16" s="26" customFormat="1" ht="26.4" x14ac:dyDescent="0.25">
      <c r="A197" s="70">
        <v>144</v>
      </c>
      <c r="B197" s="88">
        <v>7.0000000000000007E-2</v>
      </c>
      <c r="C197" s="72" t="s">
        <v>536</v>
      </c>
      <c r="D197" s="73" t="s">
        <v>324</v>
      </c>
      <c r="E197" s="74" t="s">
        <v>537</v>
      </c>
      <c r="F197" s="75">
        <v>2</v>
      </c>
      <c r="G197" s="74">
        <v>7702.68</v>
      </c>
      <c r="H197" s="76"/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 t="e">
        <f>#REF!</f>
        <v>#REF!</v>
      </c>
      <c r="O197" s="25">
        <f t="shared" si="21"/>
        <v>2</v>
      </c>
      <c r="P197" s="25">
        <f t="shared" si="22"/>
        <v>7702.68</v>
      </c>
    </row>
    <row r="198" spans="1:16" s="26" customFormat="1" ht="13.2" x14ac:dyDescent="0.25">
      <c r="A198" s="70">
        <v>145</v>
      </c>
      <c r="B198" s="71"/>
      <c r="C198" s="72" t="s">
        <v>538</v>
      </c>
      <c r="D198" s="73" t="s">
        <v>303</v>
      </c>
      <c r="E198" s="74" t="s">
        <v>539</v>
      </c>
      <c r="F198" s="75">
        <v>21</v>
      </c>
      <c r="G198" s="74">
        <v>148.47</v>
      </c>
      <c r="H198" s="76"/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 t="e">
        <f>#REF!</f>
        <v>#REF!</v>
      </c>
      <c r="O198" s="25">
        <f t="shared" si="21"/>
        <v>21</v>
      </c>
      <c r="P198" s="25">
        <f t="shared" si="22"/>
        <v>148.47</v>
      </c>
    </row>
    <row r="199" spans="1:16" s="26" customFormat="1" ht="26.4" x14ac:dyDescent="0.25">
      <c r="A199" s="70">
        <v>146</v>
      </c>
      <c r="B199" s="71"/>
      <c r="C199" s="72" t="s">
        <v>540</v>
      </c>
      <c r="D199" s="73" t="s">
        <v>303</v>
      </c>
      <c r="E199" s="74" t="s">
        <v>541</v>
      </c>
      <c r="F199" s="75">
        <v>200</v>
      </c>
      <c r="G199" s="74">
        <v>1290</v>
      </c>
      <c r="H199" s="76"/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 t="e">
        <f>#REF!</f>
        <v>#REF!</v>
      </c>
      <c r="O199" s="25">
        <f t="shared" si="21"/>
        <v>200</v>
      </c>
      <c r="P199" s="25">
        <f t="shared" si="22"/>
        <v>1290</v>
      </c>
    </row>
    <row r="200" spans="1:16" s="17" customFormat="1" ht="13.5" customHeight="1" thickBot="1" x14ac:dyDescent="0.3"/>
    <row r="201" spans="1:16" s="17" customFormat="1" ht="26.25" customHeight="1" x14ac:dyDescent="0.25">
      <c r="A201" s="95" t="s">
        <v>139</v>
      </c>
      <c r="B201" s="89" t="s">
        <v>140</v>
      </c>
      <c r="C201" s="89" t="s">
        <v>32</v>
      </c>
      <c r="D201" s="100" t="s">
        <v>141</v>
      </c>
      <c r="E201" s="89" t="s">
        <v>142</v>
      </c>
      <c r="F201" s="89" t="s">
        <v>293</v>
      </c>
      <c r="G201" s="89"/>
      <c r="H201" s="90" t="s">
        <v>146</v>
      </c>
    </row>
    <row r="202" spans="1:16" s="17" customFormat="1" ht="12.75" customHeight="1" x14ac:dyDescent="0.25">
      <c r="A202" s="96"/>
      <c r="B202" s="98"/>
      <c r="C202" s="98"/>
      <c r="D202" s="101"/>
      <c r="E202" s="98"/>
      <c r="F202" s="93" t="s">
        <v>147</v>
      </c>
      <c r="G202" s="93" t="s">
        <v>148</v>
      </c>
      <c r="H202" s="91"/>
    </row>
    <row r="203" spans="1:16" s="17" customFormat="1" ht="13.5" customHeight="1" thickBot="1" x14ac:dyDescent="0.3">
      <c r="A203" s="97"/>
      <c r="B203" s="99"/>
      <c r="C203" s="99"/>
      <c r="D203" s="102"/>
      <c r="E203" s="99"/>
      <c r="F203" s="94"/>
      <c r="G203" s="94"/>
      <c r="H203" s="92"/>
    </row>
    <row r="204" spans="1:16" s="26" customFormat="1" ht="26.4" x14ac:dyDescent="0.25">
      <c r="A204" s="70">
        <v>147</v>
      </c>
      <c r="B204" s="88">
        <v>7.0000000000000007E-2</v>
      </c>
      <c r="C204" s="72" t="s">
        <v>542</v>
      </c>
      <c r="D204" s="73" t="s">
        <v>303</v>
      </c>
      <c r="E204" s="74" t="s">
        <v>543</v>
      </c>
      <c r="F204" s="75">
        <v>200</v>
      </c>
      <c r="G204" s="74">
        <v>3740</v>
      </c>
      <c r="H204" s="76"/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 t="e">
        <f>#REF!</f>
        <v>#REF!</v>
      </c>
      <c r="O204" s="25">
        <f t="shared" ref="O204:O215" si="23">F204</f>
        <v>200</v>
      </c>
      <c r="P204" s="25">
        <f t="shared" ref="P204:P215" si="24">G204</f>
        <v>3740</v>
      </c>
    </row>
    <row r="205" spans="1:16" s="26" customFormat="1" ht="39.6" x14ac:dyDescent="0.25">
      <c r="A205" s="70">
        <v>148</v>
      </c>
      <c r="B205" s="71"/>
      <c r="C205" s="72" t="s">
        <v>544</v>
      </c>
      <c r="D205" s="73" t="s">
        <v>303</v>
      </c>
      <c r="E205" s="74">
        <v>17</v>
      </c>
      <c r="F205" s="75">
        <v>100</v>
      </c>
      <c r="G205" s="74">
        <v>1700</v>
      </c>
      <c r="H205" s="76"/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 t="e">
        <f>#REF!</f>
        <v>#REF!</v>
      </c>
      <c r="O205" s="25">
        <f t="shared" si="23"/>
        <v>100</v>
      </c>
      <c r="P205" s="25">
        <f t="shared" si="24"/>
        <v>1700</v>
      </c>
    </row>
    <row r="206" spans="1:16" s="26" customFormat="1" ht="26.4" x14ac:dyDescent="0.25">
      <c r="A206" s="70">
        <v>149</v>
      </c>
      <c r="B206" s="71"/>
      <c r="C206" s="72" t="s">
        <v>545</v>
      </c>
      <c r="D206" s="73" t="s">
        <v>303</v>
      </c>
      <c r="E206" s="74" t="s">
        <v>546</v>
      </c>
      <c r="F206" s="75">
        <v>100</v>
      </c>
      <c r="G206" s="74">
        <v>714</v>
      </c>
      <c r="H206" s="76"/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 t="e">
        <f>#REF!</f>
        <v>#REF!</v>
      </c>
      <c r="O206" s="25">
        <f t="shared" si="23"/>
        <v>100</v>
      </c>
      <c r="P206" s="25">
        <f t="shared" si="24"/>
        <v>714</v>
      </c>
    </row>
    <row r="207" spans="1:16" s="26" customFormat="1" ht="13.2" x14ac:dyDescent="0.25">
      <c r="A207" s="70">
        <v>150</v>
      </c>
      <c r="B207" s="71"/>
      <c r="C207" s="72" t="s">
        <v>547</v>
      </c>
      <c r="D207" s="73" t="s">
        <v>303</v>
      </c>
      <c r="E207" s="74" t="s">
        <v>539</v>
      </c>
      <c r="F207" s="75">
        <v>10</v>
      </c>
      <c r="G207" s="74">
        <v>70.7</v>
      </c>
      <c r="H207" s="76"/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 t="e">
        <f>#REF!</f>
        <v>#REF!</v>
      </c>
      <c r="O207" s="25">
        <f t="shared" si="23"/>
        <v>10</v>
      </c>
      <c r="P207" s="25">
        <f t="shared" si="24"/>
        <v>70.7</v>
      </c>
    </row>
    <row r="208" spans="1:16" s="26" customFormat="1" ht="13.2" x14ac:dyDescent="0.25">
      <c r="A208" s="70">
        <v>151</v>
      </c>
      <c r="B208" s="88">
        <v>0</v>
      </c>
      <c r="C208" s="72" t="s">
        <v>548</v>
      </c>
      <c r="D208" s="73" t="s">
        <v>303</v>
      </c>
      <c r="E208" s="74" t="s">
        <v>524</v>
      </c>
      <c r="F208" s="75">
        <v>1390</v>
      </c>
      <c r="G208" s="74">
        <v>11259</v>
      </c>
      <c r="H208" s="76"/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 t="e">
        <f>#REF!</f>
        <v>#REF!</v>
      </c>
      <c r="O208" s="25">
        <f t="shared" si="23"/>
        <v>1390</v>
      </c>
      <c r="P208" s="25">
        <f t="shared" si="24"/>
        <v>11259</v>
      </c>
    </row>
    <row r="209" spans="1:16" s="26" customFormat="1" ht="26.4" x14ac:dyDescent="0.25">
      <c r="A209" s="70">
        <v>152</v>
      </c>
      <c r="B209" s="88">
        <v>0</v>
      </c>
      <c r="C209" s="72" t="s">
        <v>549</v>
      </c>
      <c r="D209" s="73" t="s">
        <v>303</v>
      </c>
      <c r="E209" s="74" t="s">
        <v>524</v>
      </c>
      <c r="F209" s="75">
        <v>10</v>
      </c>
      <c r="G209" s="74">
        <v>81</v>
      </c>
      <c r="H209" s="76"/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 t="e">
        <f>#REF!</f>
        <v>#REF!</v>
      </c>
      <c r="O209" s="25">
        <f t="shared" si="23"/>
        <v>10</v>
      </c>
      <c r="P209" s="25">
        <f t="shared" si="24"/>
        <v>81</v>
      </c>
    </row>
    <row r="210" spans="1:16" s="26" customFormat="1" ht="39.6" x14ac:dyDescent="0.25">
      <c r="A210" s="70">
        <v>153</v>
      </c>
      <c r="B210" s="71"/>
      <c r="C210" s="72" t="s">
        <v>550</v>
      </c>
      <c r="D210" s="73" t="s">
        <v>303</v>
      </c>
      <c r="E210" s="74" t="s">
        <v>551</v>
      </c>
      <c r="F210" s="75">
        <v>680</v>
      </c>
      <c r="G210" s="74">
        <v>8122.42</v>
      </c>
      <c r="H210" s="76"/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 t="e">
        <f>#REF!</f>
        <v>#REF!</v>
      </c>
      <c r="O210" s="25">
        <f t="shared" si="23"/>
        <v>680</v>
      </c>
      <c r="P210" s="25">
        <f t="shared" si="24"/>
        <v>8122.42</v>
      </c>
    </row>
    <row r="211" spans="1:16" s="26" customFormat="1" ht="39.6" x14ac:dyDescent="0.25">
      <c r="A211" s="70">
        <v>154</v>
      </c>
      <c r="B211" s="71"/>
      <c r="C211" s="72" t="s">
        <v>552</v>
      </c>
      <c r="D211" s="73" t="s">
        <v>303</v>
      </c>
      <c r="E211" s="74" t="s">
        <v>551</v>
      </c>
      <c r="F211" s="75">
        <v>440</v>
      </c>
      <c r="G211" s="74">
        <v>5255.68</v>
      </c>
      <c r="H211" s="76"/>
      <c r="I211" s="25" t="e">
        <f>#REF!</f>
        <v>#REF!</v>
      </c>
      <c r="J211" s="25" t="e">
        <f>#REF!</f>
        <v>#REF!</v>
      </c>
      <c r="K211" s="25" t="e">
        <f>#REF!</f>
        <v>#REF!</v>
      </c>
      <c r="L211" s="25" t="e">
        <f>#REF!</f>
        <v>#REF!</v>
      </c>
      <c r="M211" s="25" t="e">
        <f>#REF!</f>
        <v>#REF!</v>
      </c>
      <c r="N211" s="25" t="e">
        <f>#REF!</f>
        <v>#REF!</v>
      </c>
      <c r="O211" s="25">
        <f t="shared" si="23"/>
        <v>440</v>
      </c>
      <c r="P211" s="25">
        <f t="shared" si="24"/>
        <v>5255.68</v>
      </c>
    </row>
    <row r="212" spans="1:16" s="26" customFormat="1" ht="52.8" x14ac:dyDescent="0.25">
      <c r="A212" s="70">
        <v>155</v>
      </c>
      <c r="B212" s="88">
        <v>7.0000000000000007E-2</v>
      </c>
      <c r="C212" s="72" t="s">
        <v>553</v>
      </c>
      <c r="D212" s="73" t="s">
        <v>303</v>
      </c>
      <c r="E212" s="74" t="s">
        <v>554</v>
      </c>
      <c r="F212" s="75">
        <v>500</v>
      </c>
      <c r="G212" s="74">
        <v>5350.47</v>
      </c>
      <c r="H212" s="76"/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 t="e">
        <f>#REF!</f>
        <v>#REF!</v>
      </c>
      <c r="O212" s="25">
        <f t="shared" si="23"/>
        <v>500</v>
      </c>
      <c r="P212" s="25">
        <f t="shared" si="24"/>
        <v>5350.47</v>
      </c>
    </row>
    <row r="213" spans="1:16" s="26" customFormat="1" ht="39.6" x14ac:dyDescent="0.25">
      <c r="A213" s="70">
        <v>156</v>
      </c>
      <c r="B213" s="71"/>
      <c r="C213" s="72" t="s">
        <v>555</v>
      </c>
      <c r="D213" s="73" t="s">
        <v>303</v>
      </c>
      <c r="E213" s="74" t="s">
        <v>556</v>
      </c>
      <c r="F213" s="75">
        <v>600</v>
      </c>
      <c r="G213" s="74">
        <v>4560</v>
      </c>
      <c r="H213" s="76"/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 t="e">
        <f>#REF!</f>
        <v>#REF!</v>
      </c>
      <c r="O213" s="25">
        <f t="shared" si="23"/>
        <v>600</v>
      </c>
      <c r="P213" s="25">
        <f t="shared" si="24"/>
        <v>4560</v>
      </c>
    </row>
    <row r="214" spans="1:16" s="26" customFormat="1" ht="39.6" x14ac:dyDescent="0.25">
      <c r="A214" s="70">
        <v>157</v>
      </c>
      <c r="B214" s="71"/>
      <c r="C214" s="72" t="s">
        <v>557</v>
      </c>
      <c r="D214" s="73" t="s">
        <v>303</v>
      </c>
      <c r="E214" s="74" t="s">
        <v>556</v>
      </c>
      <c r="F214" s="75">
        <v>4390</v>
      </c>
      <c r="G214" s="74">
        <v>33364</v>
      </c>
      <c r="H214" s="76"/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 t="e">
        <f>#REF!</f>
        <v>#REF!</v>
      </c>
      <c r="O214" s="25">
        <f t="shared" si="23"/>
        <v>4390</v>
      </c>
      <c r="P214" s="25">
        <f t="shared" si="24"/>
        <v>33364</v>
      </c>
    </row>
    <row r="215" spans="1:16" s="26" customFormat="1" ht="39.6" x14ac:dyDescent="0.25">
      <c r="A215" s="70">
        <v>158</v>
      </c>
      <c r="B215" s="88">
        <v>7.0000000000000007E-2</v>
      </c>
      <c r="C215" s="72" t="s">
        <v>558</v>
      </c>
      <c r="D215" s="73" t="s">
        <v>303</v>
      </c>
      <c r="E215" s="74" t="s">
        <v>556</v>
      </c>
      <c r="F215" s="75">
        <v>7000</v>
      </c>
      <c r="G215" s="74">
        <v>53200</v>
      </c>
      <c r="H215" s="76"/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 t="e">
        <f>#REF!</f>
        <v>#REF!</v>
      </c>
      <c r="O215" s="25">
        <f t="shared" si="23"/>
        <v>7000</v>
      </c>
      <c r="P215" s="25">
        <f t="shared" si="24"/>
        <v>53200</v>
      </c>
    </row>
    <row r="216" spans="1:16" s="17" customFormat="1" ht="13.5" customHeight="1" thickBot="1" x14ac:dyDescent="0.3"/>
    <row r="217" spans="1:16" s="17" customFormat="1" ht="26.25" customHeight="1" x14ac:dyDescent="0.25">
      <c r="A217" s="95" t="s">
        <v>139</v>
      </c>
      <c r="B217" s="89" t="s">
        <v>140</v>
      </c>
      <c r="C217" s="89" t="s">
        <v>32</v>
      </c>
      <c r="D217" s="100" t="s">
        <v>141</v>
      </c>
      <c r="E217" s="89" t="s">
        <v>142</v>
      </c>
      <c r="F217" s="89" t="s">
        <v>293</v>
      </c>
      <c r="G217" s="89"/>
      <c r="H217" s="90" t="s">
        <v>146</v>
      </c>
    </row>
    <row r="218" spans="1:16" s="17" customFormat="1" ht="12.75" customHeight="1" x14ac:dyDescent="0.25">
      <c r="A218" s="96"/>
      <c r="B218" s="98"/>
      <c r="C218" s="98"/>
      <c r="D218" s="101"/>
      <c r="E218" s="98"/>
      <c r="F218" s="93" t="s">
        <v>147</v>
      </c>
      <c r="G218" s="93" t="s">
        <v>148</v>
      </c>
      <c r="H218" s="91"/>
    </row>
    <row r="219" spans="1:16" s="17" customFormat="1" ht="13.5" customHeight="1" thickBot="1" x14ac:dyDescent="0.3">
      <c r="A219" s="97"/>
      <c r="B219" s="99"/>
      <c r="C219" s="99"/>
      <c r="D219" s="102"/>
      <c r="E219" s="99"/>
      <c r="F219" s="94"/>
      <c r="G219" s="94"/>
      <c r="H219" s="92"/>
    </row>
    <row r="220" spans="1:16" s="26" customFormat="1" ht="26.4" x14ac:dyDescent="0.25">
      <c r="A220" s="70">
        <v>159</v>
      </c>
      <c r="B220" s="71"/>
      <c r="C220" s="72" t="s">
        <v>559</v>
      </c>
      <c r="D220" s="73" t="s">
        <v>303</v>
      </c>
      <c r="E220" s="74" t="s">
        <v>560</v>
      </c>
      <c r="F220" s="75">
        <v>1150</v>
      </c>
      <c r="G220" s="74">
        <v>19435</v>
      </c>
      <c r="H220" s="76"/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 t="e">
        <f>#REF!</f>
        <v>#REF!</v>
      </c>
      <c r="O220" s="25">
        <f t="shared" ref="O220:O235" si="25">F220</f>
        <v>1150</v>
      </c>
      <c r="P220" s="25">
        <f t="shared" ref="P220:P235" si="26">G220</f>
        <v>19435</v>
      </c>
    </row>
    <row r="221" spans="1:16" s="26" customFormat="1" ht="26.4" x14ac:dyDescent="0.25">
      <c r="A221" s="70">
        <v>160</v>
      </c>
      <c r="B221" s="71"/>
      <c r="C221" s="72" t="s">
        <v>561</v>
      </c>
      <c r="D221" s="73" t="s">
        <v>303</v>
      </c>
      <c r="E221" s="74" t="s">
        <v>562</v>
      </c>
      <c r="F221" s="75">
        <v>500</v>
      </c>
      <c r="G221" s="74">
        <v>4636.24</v>
      </c>
      <c r="H221" s="76"/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 t="e">
        <f>#REF!</f>
        <v>#REF!</v>
      </c>
      <c r="O221" s="25">
        <f t="shared" si="25"/>
        <v>500</v>
      </c>
      <c r="P221" s="25">
        <f t="shared" si="26"/>
        <v>4636.24</v>
      </c>
    </row>
    <row r="222" spans="1:16" s="26" customFormat="1" ht="26.4" x14ac:dyDescent="0.25">
      <c r="A222" s="70">
        <v>161</v>
      </c>
      <c r="B222" s="71"/>
      <c r="C222" s="72" t="s">
        <v>563</v>
      </c>
      <c r="D222" s="73" t="s">
        <v>392</v>
      </c>
      <c r="E222" s="74" t="s">
        <v>564</v>
      </c>
      <c r="F222" s="75">
        <v>2000</v>
      </c>
      <c r="G222" s="74">
        <v>7000</v>
      </c>
      <c r="H222" s="76"/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 t="e">
        <f>#REF!</f>
        <v>#REF!</v>
      </c>
      <c r="O222" s="25">
        <f t="shared" si="25"/>
        <v>2000</v>
      </c>
      <c r="P222" s="25">
        <f t="shared" si="26"/>
        <v>7000</v>
      </c>
    </row>
    <row r="223" spans="1:16" s="26" customFormat="1" ht="13.2" x14ac:dyDescent="0.25">
      <c r="A223" s="70">
        <v>162</v>
      </c>
      <c r="B223" s="88">
        <v>7.0000000000000007E-2</v>
      </c>
      <c r="C223" s="72" t="s">
        <v>565</v>
      </c>
      <c r="D223" s="73" t="s">
        <v>303</v>
      </c>
      <c r="E223" s="74" t="s">
        <v>564</v>
      </c>
      <c r="F223" s="75">
        <v>3000</v>
      </c>
      <c r="G223" s="74">
        <v>10500</v>
      </c>
      <c r="H223" s="76"/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 t="e">
        <f>#REF!</f>
        <v>#REF!</v>
      </c>
      <c r="O223" s="25">
        <f t="shared" si="25"/>
        <v>3000</v>
      </c>
      <c r="P223" s="25">
        <f t="shared" si="26"/>
        <v>10500</v>
      </c>
    </row>
    <row r="224" spans="1:16" s="26" customFormat="1" ht="26.4" x14ac:dyDescent="0.25">
      <c r="A224" s="70">
        <v>163</v>
      </c>
      <c r="B224" s="71"/>
      <c r="C224" s="72" t="s">
        <v>566</v>
      </c>
      <c r="D224" s="73" t="s">
        <v>392</v>
      </c>
      <c r="E224" s="74" t="s">
        <v>564</v>
      </c>
      <c r="F224" s="75">
        <v>300</v>
      </c>
      <c r="G224" s="74">
        <v>1050</v>
      </c>
      <c r="H224" s="76"/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 t="e">
        <f>#REF!</f>
        <v>#REF!</v>
      </c>
      <c r="O224" s="25">
        <f t="shared" si="25"/>
        <v>300</v>
      </c>
      <c r="P224" s="25">
        <f t="shared" si="26"/>
        <v>1050</v>
      </c>
    </row>
    <row r="225" spans="1:16" s="26" customFormat="1" ht="26.4" x14ac:dyDescent="0.25">
      <c r="A225" s="70">
        <v>164</v>
      </c>
      <c r="B225" s="71"/>
      <c r="C225" s="72" t="s">
        <v>567</v>
      </c>
      <c r="D225" s="73" t="s">
        <v>392</v>
      </c>
      <c r="E225" s="74" t="s">
        <v>564</v>
      </c>
      <c r="F225" s="75">
        <v>2000</v>
      </c>
      <c r="G225" s="74">
        <v>7000</v>
      </c>
      <c r="H225" s="76"/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 t="e">
        <f>#REF!</f>
        <v>#REF!</v>
      </c>
      <c r="O225" s="25">
        <f t="shared" si="25"/>
        <v>2000</v>
      </c>
      <c r="P225" s="25">
        <f t="shared" si="26"/>
        <v>7000</v>
      </c>
    </row>
    <row r="226" spans="1:16" s="26" customFormat="1" ht="26.4" x14ac:dyDescent="0.25">
      <c r="A226" s="70">
        <v>165</v>
      </c>
      <c r="B226" s="71"/>
      <c r="C226" s="72" t="s">
        <v>568</v>
      </c>
      <c r="D226" s="73" t="s">
        <v>303</v>
      </c>
      <c r="E226" s="74" t="s">
        <v>569</v>
      </c>
      <c r="F226" s="75">
        <v>100</v>
      </c>
      <c r="G226" s="74">
        <v>708</v>
      </c>
      <c r="H226" s="76"/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 t="e">
        <f>#REF!</f>
        <v>#REF!</v>
      </c>
      <c r="O226" s="25">
        <f t="shared" si="25"/>
        <v>100</v>
      </c>
      <c r="P226" s="25">
        <f t="shared" si="26"/>
        <v>708</v>
      </c>
    </row>
    <row r="227" spans="1:16" s="26" customFormat="1" ht="26.4" x14ac:dyDescent="0.25">
      <c r="A227" s="70">
        <v>166</v>
      </c>
      <c r="B227" s="71"/>
      <c r="C227" s="72" t="s">
        <v>570</v>
      </c>
      <c r="D227" s="73" t="s">
        <v>303</v>
      </c>
      <c r="E227" s="74" t="s">
        <v>569</v>
      </c>
      <c r="F227" s="75">
        <v>100</v>
      </c>
      <c r="G227" s="74">
        <v>708</v>
      </c>
      <c r="H227" s="76"/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 t="e">
        <f>#REF!</f>
        <v>#REF!</v>
      </c>
      <c r="O227" s="25">
        <f t="shared" si="25"/>
        <v>100</v>
      </c>
      <c r="P227" s="25">
        <f t="shared" si="26"/>
        <v>708</v>
      </c>
    </row>
    <row r="228" spans="1:16" s="26" customFormat="1" ht="13.2" x14ac:dyDescent="0.25">
      <c r="A228" s="70">
        <v>167</v>
      </c>
      <c r="B228" s="71"/>
      <c r="C228" s="72" t="s">
        <v>571</v>
      </c>
      <c r="D228" s="73" t="s">
        <v>303</v>
      </c>
      <c r="E228" s="74" t="s">
        <v>572</v>
      </c>
      <c r="F228" s="75">
        <v>200</v>
      </c>
      <c r="G228" s="74">
        <v>2470</v>
      </c>
      <c r="H228" s="76"/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 t="e">
        <f>#REF!</f>
        <v>#REF!</v>
      </c>
      <c r="O228" s="25">
        <f t="shared" si="25"/>
        <v>200</v>
      </c>
      <c r="P228" s="25">
        <f t="shared" si="26"/>
        <v>2470</v>
      </c>
    </row>
    <row r="229" spans="1:16" s="26" customFormat="1" ht="13.2" x14ac:dyDescent="0.25">
      <c r="A229" s="70">
        <v>168</v>
      </c>
      <c r="B229" s="88">
        <v>0</v>
      </c>
      <c r="C229" s="72" t="s">
        <v>573</v>
      </c>
      <c r="D229" s="73" t="s">
        <v>303</v>
      </c>
      <c r="E229" s="74">
        <v>85</v>
      </c>
      <c r="F229" s="75">
        <v>300</v>
      </c>
      <c r="G229" s="74">
        <v>25500</v>
      </c>
      <c r="H229" s="76"/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 t="e">
        <f>#REF!</f>
        <v>#REF!</v>
      </c>
      <c r="O229" s="25">
        <f t="shared" si="25"/>
        <v>300</v>
      </c>
      <c r="P229" s="25">
        <f t="shared" si="26"/>
        <v>25500</v>
      </c>
    </row>
    <row r="230" spans="1:16" s="26" customFormat="1" ht="13.2" x14ac:dyDescent="0.25">
      <c r="A230" s="70">
        <v>169</v>
      </c>
      <c r="B230" s="88">
        <v>0</v>
      </c>
      <c r="C230" s="72" t="s">
        <v>574</v>
      </c>
      <c r="D230" s="73" t="s">
        <v>303</v>
      </c>
      <c r="E230" s="74">
        <v>85</v>
      </c>
      <c r="F230" s="75">
        <v>50</v>
      </c>
      <c r="G230" s="74">
        <v>4250</v>
      </c>
      <c r="H230" s="76"/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 t="e">
        <f>#REF!</f>
        <v>#REF!</v>
      </c>
      <c r="O230" s="25">
        <f t="shared" si="25"/>
        <v>50</v>
      </c>
      <c r="P230" s="25">
        <f t="shared" si="26"/>
        <v>4250</v>
      </c>
    </row>
    <row r="231" spans="1:16" s="26" customFormat="1" ht="13.2" x14ac:dyDescent="0.25">
      <c r="A231" s="70">
        <v>170</v>
      </c>
      <c r="B231" s="71"/>
      <c r="C231" s="72" t="s">
        <v>575</v>
      </c>
      <c r="D231" s="73" t="s">
        <v>303</v>
      </c>
      <c r="E231" s="74" t="s">
        <v>576</v>
      </c>
      <c r="F231" s="75">
        <v>118</v>
      </c>
      <c r="G231" s="74">
        <v>1859.8100000000002</v>
      </c>
      <c r="H231" s="76"/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 t="e">
        <f>#REF!</f>
        <v>#REF!</v>
      </c>
      <c r="O231" s="25">
        <f t="shared" si="25"/>
        <v>118</v>
      </c>
      <c r="P231" s="25">
        <f t="shared" si="26"/>
        <v>1859.8100000000002</v>
      </c>
    </row>
    <row r="232" spans="1:16" s="26" customFormat="1" ht="13.2" x14ac:dyDescent="0.25">
      <c r="A232" s="70">
        <v>171</v>
      </c>
      <c r="B232" s="71"/>
      <c r="C232" s="72" t="s">
        <v>577</v>
      </c>
      <c r="D232" s="73" t="s">
        <v>303</v>
      </c>
      <c r="E232" s="74" t="s">
        <v>578</v>
      </c>
      <c r="F232" s="75">
        <v>50</v>
      </c>
      <c r="G232" s="74">
        <v>1674</v>
      </c>
      <c r="H232" s="76"/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 t="e">
        <f>#REF!</f>
        <v>#REF!</v>
      </c>
      <c r="O232" s="25">
        <f t="shared" si="25"/>
        <v>50</v>
      </c>
      <c r="P232" s="25">
        <f t="shared" si="26"/>
        <v>1674</v>
      </c>
    </row>
    <row r="233" spans="1:16" s="26" customFormat="1" ht="26.4" x14ac:dyDescent="0.25">
      <c r="A233" s="70">
        <v>172</v>
      </c>
      <c r="B233" s="71"/>
      <c r="C233" s="72" t="s">
        <v>579</v>
      </c>
      <c r="D233" s="73" t="s">
        <v>303</v>
      </c>
      <c r="E233" s="74" t="s">
        <v>580</v>
      </c>
      <c r="F233" s="75">
        <v>60</v>
      </c>
      <c r="G233" s="74">
        <v>245.4</v>
      </c>
      <c r="H233" s="76"/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 t="e">
        <f>#REF!</f>
        <v>#REF!</v>
      </c>
      <c r="O233" s="25">
        <f t="shared" si="25"/>
        <v>60</v>
      </c>
      <c r="P233" s="25">
        <f t="shared" si="26"/>
        <v>245.4</v>
      </c>
    </row>
    <row r="234" spans="1:16" s="26" customFormat="1" ht="13.2" x14ac:dyDescent="0.25">
      <c r="A234" s="70">
        <v>173</v>
      </c>
      <c r="B234" s="71"/>
      <c r="C234" s="72" t="s">
        <v>581</v>
      </c>
      <c r="D234" s="73" t="s">
        <v>303</v>
      </c>
      <c r="E234" s="74" t="s">
        <v>582</v>
      </c>
      <c r="F234" s="75">
        <v>17</v>
      </c>
      <c r="G234" s="74">
        <v>138.55000000000001</v>
      </c>
      <c r="H234" s="76"/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 t="e">
        <f>#REF!</f>
        <v>#REF!</v>
      </c>
      <c r="O234" s="25">
        <f t="shared" si="25"/>
        <v>17</v>
      </c>
      <c r="P234" s="25">
        <f t="shared" si="26"/>
        <v>138.55000000000001</v>
      </c>
    </row>
    <row r="235" spans="1:16" s="26" customFormat="1" ht="39.6" x14ac:dyDescent="0.25">
      <c r="A235" s="70">
        <v>174</v>
      </c>
      <c r="B235" s="88">
        <v>7.0000000000000007E-2</v>
      </c>
      <c r="C235" s="72" t="s">
        <v>583</v>
      </c>
      <c r="D235" s="73" t="s">
        <v>303</v>
      </c>
      <c r="E235" s="74" t="s">
        <v>584</v>
      </c>
      <c r="F235" s="75">
        <v>120</v>
      </c>
      <c r="G235" s="74">
        <v>6728.97</v>
      </c>
      <c r="H235" s="76"/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 t="e">
        <f>#REF!</f>
        <v>#REF!</v>
      </c>
      <c r="O235" s="25">
        <f t="shared" si="25"/>
        <v>120</v>
      </c>
      <c r="P235" s="25">
        <f t="shared" si="26"/>
        <v>6728.97</v>
      </c>
    </row>
    <row r="236" spans="1:16" s="17" customFormat="1" ht="13.5" customHeight="1" thickBot="1" x14ac:dyDescent="0.3"/>
    <row r="237" spans="1:16" s="17" customFormat="1" ht="26.25" customHeight="1" x14ac:dyDescent="0.25">
      <c r="A237" s="95" t="s">
        <v>139</v>
      </c>
      <c r="B237" s="89" t="s">
        <v>140</v>
      </c>
      <c r="C237" s="89" t="s">
        <v>32</v>
      </c>
      <c r="D237" s="100" t="s">
        <v>141</v>
      </c>
      <c r="E237" s="89" t="s">
        <v>142</v>
      </c>
      <c r="F237" s="89" t="s">
        <v>293</v>
      </c>
      <c r="G237" s="89"/>
      <c r="H237" s="90" t="s">
        <v>146</v>
      </c>
    </row>
    <row r="238" spans="1:16" s="17" customFormat="1" ht="12.75" customHeight="1" x14ac:dyDescent="0.25">
      <c r="A238" s="96"/>
      <c r="B238" s="98"/>
      <c r="C238" s="98"/>
      <c r="D238" s="101"/>
      <c r="E238" s="98"/>
      <c r="F238" s="93" t="s">
        <v>147</v>
      </c>
      <c r="G238" s="93" t="s">
        <v>148</v>
      </c>
      <c r="H238" s="91"/>
    </row>
    <row r="239" spans="1:16" s="17" customFormat="1" ht="13.5" customHeight="1" thickBot="1" x14ac:dyDescent="0.3">
      <c r="A239" s="97"/>
      <c r="B239" s="99"/>
      <c r="C239" s="99"/>
      <c r="D239" s="102"/>
      <c r="E239" s="99"/>
      <c r="F239" s="94"/>
      <c r="G239" s="94"/>
      <c r="H239" s="92"/>
    </row>
    <row r="240" spans="1:16" s="26" customFormat="1" ht="26.4" x14ac:dyDescent="0.25">
      <c r="A240" s="70">
        <v>175</v>
      </c>
      <c r="B240" s="71"/>
      <c r="C240" s="72" t="s">
        <v>585</v>
      </c>
      <c r="D240" s="73" t="s">
        <v>303</v>
      </c>
      <c r="E240" s="74" t="s">
        <v>586</v>
      </c>
      <c r="F240" s="75">
        <v>24</v>
      </c>
      <c r="G240" s="74">
        <v>801.84</v>
      </c>
      <c r="H240" s="76"/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 t="e">
        <f>#REF!</f>
        <v>#REF!</v>
      </c>
      <c r="O240" s="25">
        <f t="shared" ref="O240:O251" si="27">F240</f>
        <v>24</v>
      </c>
      <c r="P240" s="25">
        <f t="shared" ref="P240:P251" si="28">G240</f>
        <v>801.84</v>
      </c>
    </row>
    <row r="241" spans="1:16" s="26" customFormat="1" ht="26.4" x14ac:dyDescent="0.25">
      <c r="A241" s="70">
        <v>176</v>
      </c>
      <c r="B241" s="88">
        <v>7.0000000000000007E-2</v>
      </c>
      <c r="C241" s="72" t="s">
        <v>587</v>
      </c>
      <c r="D241" s="73" t="s">
        <v>324</v>
      </c>
      <c r="E241" s="74" t="s">
        <v>465</v>
      </c>
      <c r="F241" s="75">
        <v>4190</v>
      </c>
      <c r="G241" s="74">
        <v>386778.9</v>
      </c>
      <c r="H241" s="76"/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 t="e">
        <f>#REF!</f>
        <v>#REF!</v>
      </c>
      <c r="O241" s="25">
        <f t="shared" si="27"/>
        <v>4190</v>
      </c>
      <c r="P241" s="25">
        <f t="shared" si="28"/>
        <v>386778.9</v>
      </c>
    </row>
    <row r="242" spans="1:16" s="26" customFormat="1" ht="26.4" x14ac:dyDescent="0.25">
      <c r="A242" s="70">
        <v>177</v>
      </c>
      <c r="B242" s="71"/>
      <c r="C242" s="72" t="s">
        <v>588</v>
      </c>
      <c r="D242" s="73" t="s">
        <v>306</v>
      </c>
      <c r="E242" s="74">
        <v>66</v>
      </c>
      <c r="F242" s="75">
        <v>38</v>
      </c>
      <c r="G242" s="74">
        <v>2508</v>
      </c>
      <c r="H242" s="76"/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 t="e">
        <f>#REF!</f>
        <v>#REF!</v>
      </c>
      <c r="O242" s="25">
        <f t="shared" si="27"/>
        <v>38</v>
      </c>
      <c r="P242" s="25">
        <f t="shared" si="28"/>
        <v>2508</v>
      </c>
    </row>
    <row r="243" spans="1:16" s="26" customFormat="1" ht="13.2" x14ac:dyDescent="0.25">
      <c r="A243" s="70">
        <v>178</v>
      </c>
      <c r="B243" s="71"/>
      <c r="C243" s="72" t="s">
        <v>589</v>
      </c>
      <c r="D243" s="73" t="s">
        <v>306</v>
      </c>
      <c r="E243" s="74" t="s">
        <v>590</v>
      </c>
      <c r="F243" s="75">
        <v>20</v>
      </c>
      <c r="G243" s="74">
        <v>490</v>
      </c>
      <c r="H243" s="76"/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 t="e">
        <f>#REF!</f>
        <v>#REF!</v>
      </c>
      <c r="O243" s="25">
        <f t="shared" si="27"/>
        <v>20</v>
      </c>
      <c r="P243" s="25">
        <f t="shared" si="28"/>
        <v>490</v>
      </c>
    </row>
    <row r="244" spans="1:16" s="26" customFormat="1" ht="26.4" x14ac:dyDescent="0.25">
      <c r="A244" s="70">
        <v>179</v>
      </c>
      <c r="B244" s="88">
        <v>7.0000000000000007E-2</v>
      </c>
      <c r="C244" s="72" t="s">
        <v>591</v>
      </c>
      <c r="D244" s="73" t="s">
        <v>318</v>
      </c>
      <c r="E244" s="74">
        <v>3535</v>
      </c>
      <c r="F244" s="75">
        <v>183</v>
      </c>
      <c r="G244" s="74">
        <v>646905</v>
      </c>
      <c r="H244" s="76"/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 t="e">
        <f>#REF!</f>
        <v>#REF!</v>
      </c>
      <c r="O244" s="25">
        <f t="shared" si="27"/>
        <v>183</v>
      </c>
      <c r="P244" s="25">
        <f t="shared" si="28"/>
        <v>646905</v>
      </c>
    </row>
    <row r="245" spans="1:16" s="26" customFormat="1" ht="26.4" x14ac:dyDescent="0.25">
      <c r="A245" s="70">
        <v>180</v>
      </c>
      <c r="B245" s="88">
        <v>7.0000000000000007E-2</v>
      </c>
      <c r="C245" s="72" t="s">
        <v>592</v>
      </c>
      <c r="D245" s="73" t="s">
        <v>318</v>
      </c>
      <c r="E245" s="74">
        <v>3535</v>
      </c>
      <c r="F245" s="75">
        <v>6</v>
      </c>
      <c r="G245" s="74">
        <v>21210</v>
      </c>
      <c r="H245" s="76"/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 t="e">
        <f>#REF!</f>
        <v>#REF!</v>
      </c>
      <c r="O245" s="25">
        <f t="shared" si="27"/>
        <v>6</v>
      </c>
      <c r="P245" s="25">
        <f t="shared" si="28"/>
        <v>21210</v>
      </c>
    </row>
    <row r="246" spans="1:16" s="26" customFormat="1" ht="26.4" x14ac:dyDescent="0.25">
      <c r="A246" s="70">
        <v>181</v>
      </c>
      <c r="B246" s="71"/>
      <c r="C246" s="72" t="s">
        <v>593</v>
      </c>
      <c r="D246" s="73" t="s">
        <v>303</v>
      </c>
      <c r="E246" s="74">
        <v>243</v>
      </c>
      <c r="F246" s="75">
        <v>2</v>
      </c>
      <c r="G246" s="74">
        <v>486</v>
      </c>
      <c r="H246" s="76"/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 t="e">
        <f>#REF!</f>
        <v>#REF!</v>
      </c>
      <c r="O246" s="25">
        <f t="shared" si="27"/>
        <v>2</v>
      </c>
      <c r="P246" s="25">
        <f t="shared" si="28"/>
        <v>486</v>
      </c>
    </row>
    <row r="247" spans="1:16" s="26" customFormat="1" ht="13.2" x14ac:dyDescent="0.25">
      <c r="A247" s="70">
        <v>182</v>
      </c>
      <c r="B247" s="71"/>
      <c r="C247" s="72" t="s">
        <v>594</v>
      </c>
      <c r="D247" s="73" t="s">
        <v>303</v>
      </c>
      <c r="E247" s="74" t="s">
        <v>595</v>
      </c>
      <c r="F247" s="75">
        <v>8</v>
      </c>
      <c r="G247" s="74">
        <v>3394.6400000000003</v>
      </c>
      <c r="H247" s="76"/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 t="e">
        <f>#REF!</f>
        <v>#REF!</v>
      </c>
      <c r="O247" s="25">
        <f t="shared" si="27"/>
        <v>8</v>
      </c>
      <c r="P247" s="25">
        <f t="shared" si="28"/>
        <v>3394.6400000000003</v>
      </c>
    </row>
    <row r="248" spans="1:16" s="26" customFormat="1" ht="39.6" x14ac:dyDescent="0.25">
      <c r="A248" s="70">
        <v>183</v>
      </c>
      <c r="B248" s="88">
        <v>7.0000000000000007E-2</v>
      </c>
      <c r="C248" s="72" t="s">
        <v>596</v>
      </c>
      <c r="D248" s="73" t="s">
        <v>321</v>
      </c>
      <c r="E248" s="74" t="s">
        <v>597</v>
      </c>
      <c r="F248" s="75">
        <v>4.9000000000000004</v>
      </c>
      <c r="G248" s="74">
        <v>8938.1400000000012</v>
      </c>
      <c r="H248" s="76"/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 t="e">
        <f>#REF!</f>
        <v>#REF!</v>
      </c>
      <c r="O248" s="25">
        <f t="shared" si="27"/>
        <v>4.9000000000000004</v>
      </c>
      <c r="P248" s="25">
        <f t="shared" si="28"/>
        <v>8938.1400000000012</v>
      </c>
    </row>
    <row r="249" spans="1:16" s="26" customFormat="1" ht="13.2" x14ac:dyDescent="0.25">
      <c r="A249" s="70">
        <v>184</v>
      </c>
      <c r="B249" s="71"/>
      <c r="C249" s="72" t="s">
        <v>598</v>
      </c>
      <c r="D249" s="73" t="s">
        <v>303</v>
      </c>
      <c r="E249" s="74">
        <v>4016</v>
      </c>
      <c r="F249" s="75">
        <v>7</v>
      </c>
      <c r="G249" s="74">
        <v>28112</v>
      </c>
      <c r="H249" s="76"/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 t="e">
        <f>#REF!</f>
        <v>#REF!</v>
      </c>
      <c r="O249" s="25">
        <f t="shared" si="27"/>
        <v>7</v>
      </c>
      <c r="P249" s="25">
        <f t="shared" si="28"/>
        <v>28112</v>
      </c>
    </row>
    <row r="250" spans="1:16" s="26" customFormat="1" ht="39.6" x14ac:dyDescent="0.25">
      <c r="A250" s="70">
        <v>185</v>
      </c>
      <c r="B250" s="71"/>
      <c r="C250" s="72" t="s">
        <v>599</v>
      </c>
      <c r="D250" s="73" t="s">
        <v>600</v>
      </c>
      <c r="E250" s="74" t="s">
        <v>601</v>
      </c>
      <c r="F250" s="75">
        <v>10</v>
      </c>
      <c r="G250" s="74">
        <v>3564.5</v>
      </c>
      <c r="H250" s="76"/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 t="e">
        <f>#REF!</f>
        <v>#REF!</v>
      </c>
      <c r="O250" s="25">
        <f t="shared" si="27"/>
        <v>10</v>
      </c>
      <c r="P250" s="25">
        <f t="shared" si="28"/>
        <v>3564.5</v>
      </c>
    </row>
    <row r="251" spans="1:16" s="26" customFormat="1" ht="39.6" x14ac:dyDescent="0.25">
      <c r="A251" s="70">
        <v>186</v>
      </c>
      <c r="B251" s="88">
        <v>0</v>
      </c>
      <c r="C251" s="72" t="s">
        <v>602</v>
      </c>
      <c r="D251" s="73" t="s">
        <v>303</v>
      </c>
      <c r="E251" s="74">
        <v>590</v>
      </c>
      <c r="F251" s="75">
        <v>326</v>
      </c>
      <c r="G251" s="74">
        <v>192340</v>
      </c>
      <c r="H251" s="76"/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 t="e">
        <f>#REF!</f>
        <v>#REF!</v>
      </c>
      <c r="O251" s="25">
        <f t="shared" si="27"/>
        <v>326</v>
      </c>
      <c r="P251" s="25">
        <f t="shared" si="28"/>
        <v>192340</v>
      </c>
    </row>
    <row r="252" spans="1:16" s="17" customFormat="1" ht="13.5" customHeight="1" thickBot="1" x14ac:dyDescent="0.3"/>
    <row r="253" spans="1:16" s="17" customFormat="1" ht="26.25" customHeight="1" x14ac:dyDescent="0.25">
      <c r="A253" s="95" t="s">
        <v>139</v>
      </c>
      <c r="B253" s="89" t="s">
        <v>140</v>
      </c>
      <c r="C253" s="89" t="s">
        <v>32</v>
      </c>
      <c r="D253" s="100" t="s">
        <v>141</v>
      </c>
      <c r="E253" s="89" t="s">
        <v>142</v>
      </c>
      <c r="F253" s="89" t="s">
        <v>293</v>
      </c>
      <c r="G253" s="89"/>
      <c r="H253" s="90" t="s">
        <v>146</v>
      </c>
    </row>
    <row r="254" spans="1:16" s="17" customFormat="1" ht="12.75" customHeight="1" x14ac:dyDescent="0.25">
      <c r="A254" s="96"/>
      <c r="B254" s="98"/>
      <c r="C254" s="98"/>
      <c r="D254" s="101"/>
      <c r="E254" s="98"/>
      <c r="F254" s="93" t="s">
        <v>147</v>
      </c>
      <c r="G254" s="93" t="s">
        <v>148</v>
      </c>
      <c r="H254" s="91"/>
    </row>
    <row r="255" spans="1:16" s="17" customFormat="1" ht="13.5" customHeight="1" thickBot="1" x14ac:dyDescent="0.3">
      <c r="A255" s="97"/>
      <c r="B255" s="99"/>
      <c r="C255" s="99"/>
      <c r="D255" s="102"/>
      <c r="E255" s="99"/>
      <c r="F255" s="94"/>
      <c r="G255" s="94"/>
      <c r="H255" s="92"/>
    </row>
    <row r="256" spans="1:16" s="26" customFormat="1" ht="13.2" x14ac:dyDescent="0.25">
      <c r="A256" s="70">
        <v>187</v>
      </c>
      <c r="B256" s="71"/>
      <c r="C256" s="72" t="s">
        <v>603</v>
      </c>
      <c r="D256" s="73" t="s">
        <v>324</v>
      </c>
      <c r="E256" s="74">
        <v>253</v>
      </c>
      <c r="F256" s="75">
        <v>5</v>
      </c>
      <c r="G256" s="74">
        <v>1265</v>
      </c>
      <c r="H256" s="76"/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 t="e">
        <f>#REF!</f>
        <v>#REF!</v>
      </c>
      <c r="O256" s="25">
        <f t="shared" ref="O256:O266" si="29">F256</f>
        <v>5</v>
      </c>
      <c r="P256" s="25">
        <f t="shared" ref="P256:P266" si="30">G256</f>
        <v>1265</v>
      </c>
    </row>
    <row r="257" spans="1:16" s="26" customFormat="1" ht="79.2" x14ac:dyDescent="0.25">
      <c r="A257" s="70">
        <v>188</v>
      </c>
      <c r="B257" s="71"/>
      <c r="C257" s="72" t="s">
        <v>604</v>
      </c>
      <c r="D257" s="73" t="s">
        <v>605</v>
      </c>
      <c r="E257" s="74">
        <v>122</v>
      </c>
      <c r="F257" s="75">
        <v>120</v>
      </c>
      <c r="G257" s="74">
        <v>14640</v>
      </c>
      <c r="H257" s="76"/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 t="e">
        <f>#REF!</f>
        <v>#REF!</v>
      </c>
      <c r="O257" s="25">
        <f t="shared" si="29"/>
        <v>120</v>
      </c>
      <c r="P257" s="25">
        <f t="shared" si="30"/>
        <v>14640</v>
      </c>
    </row>
    <row r="258" spans="1:16" s="26" customFormat="1" ht="26.4" x14ac:dyDescent="0.25">
      <c r="A258" s="70">
        <v>189</v>
      </c>
      <c r="B258" s="71"/>
      <c r="C258" s="72" t="s">
        <v>606</v>
      </c>
      <c r="D258" s="73" t="s">
        <v>605</v>
      </c>
      <c r="E258" s="74">
        <v>262</v>
      </c>
      <c r="F258" s="75">
        <v>5</v>
      </c>
      <c r="G258" s="74">
        <v>1310</v>
      </c>
      <c r="H258" s="76"/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 t="e">
        <f>#REF!</f>
        <v>#REF!</v>
      </c>
      <c r="O258" s="25">
        <f t="shared" si="29"/>
        <v>5</v>
      </c>
      <c r="P258" s="25">
        <f t="shared" si="30"/>
        <v>1310</v>
      </c>
    </row>
    <row r="259" spans="1:16" s="26" customFormat="1" ht="52.8" x14ac:dyDescent="0.25">
      <c r="A259" s="70">
        <v>190</v>
      </c>
      <c r="B259" s="88">
        <v>0</v>
      </c>
      <c r="C259" s="72" t="s">
        <v>607</v>
      </c>
      <c r="D259" s="73" t="s">
        <v>605</v>
      </c>
      <c r="E259" s="74">
        <v>151</v>
      </c>
      <c r="F259" s="75">
        <v>4200</v>
      </c>
      <c r="G259" s="74">
        <v>634200</v>
      </c>
      <c r="H259" s="76"/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 t="e">
        <f>#REF!</f>
        <v>#REF!</v>
      </c>
      <c r="O259" s="25">
        <f t="shared" si="29"/>
        <v>4200</v>
      </c>
      <c r="P259" s="25">
        <f t="shared" si="30"/>
        <v>634200</v>
      </c>
    </row>
    <row r="260" spans="1:16" s="26" customFormat="1" ht="26.4" x14ac:dyDescent="0.25">
      <c r="A260" s="70">
        <v>191</v>
      </c>
      <c r="B260" s="88">
        <v>7.0000000000000007E-2</v>
      </c>
      <c r="C260" s="72" t="s">
        <v>608</v>
      </c>
      <c r="D260" s="73" t="s">
        <v>324</v>
      </c>
      <c r="E260" s="74" t="s">
        <v>609</v>
      </c>
      <c r="F260" s="75">
        <v>19</v>
      </c>
      <c r="G260" s="74">
        <v>5850.1</v>
      </c>
      <c r="H260" s="76"/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 t="e">
        <f>#REF!</f>
        <v>#REF!</v>
      </c>
      <c r="O260" s="25">
        <f t="shared" si="29"/>
        <v>19</v>
      </c>
      <c r="P260" s="25">
        <f t="shared" si="30"/>
        <v>5850.1</v>
      </c>
    </row>
    <row r="261" spans="1:16" s="26" customFormat="1" ht="39.6" x14ac:dyDescent="0.25">
      <c r="A261" s="70">
        <v>192</v>
      </c>
      <c r="B261" s="71"/>
      <c r="C261" s="72" t="s">
        <v>610</v>
      </c>
      <c r="D261" s="73" t="s">
        <v>303</v>
      </c>
      <c r="E261" s="74" t="s">
        <v>611</v>
      </c>
      <c r="F261" s="75">
        <v>150</v>
      </c>
      <c r="G261" s="74">
        <v>36174</v>
      </c>
      <c r="H261" s="76"/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 t="e">
        <f>#REF!</f>
        <v>#REF!</v>
      </c>
      <c r="O261" s="25">
        <f t="shared" si="29"/>
        <v>150</v>
      </c>
      <c r="P261" s="25">
        <f t="shared" si="30"/>
        <v>36174</v>
      </c>
    </row>
    <row r="262" spans="1:16" s="26" customFormat="1" ht="26.4" x14ac:dyDescent="0.25">
      <c r="A262" s="70">
        <v>193</v>
      </c>
      <c r="B262" s="88">
        <v>7.0000000000000007E-2</v>
      </c>
      <c r="C262" s="72" t="s">
        <v>612</v>
      </c>
      <c r="D262" s="73" t="s">
        <v>318</v>
      </c>
      <c r="E262" s="74" t="s">
        <v>613</v>
      </c>
      <c r="F262" s="75">
        <v>36</v>
      </c>
      <c r="G262" s="74">
        <v>1605.79</v>
      </c>
      <c r="H262" s="76"/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 t="e">
        <f>#REF!</f>
        <v>#REF!</v>
      </c>
      <c r="O262" s="25">
        <f t="shared" si="29"/>
        <v>36</v>
      </c>
      <c r="P262" s="25">
        <f t="shared" si="30"/>
        <v>1605.79</v>
      </c>
    </row>
    <row r="263" spans="1:16" s="26" customFormat="1" ht="26.4" x14ac:dyDescent="0.25">
      <c r="A263" s="70">
        <v>194</v>
      </c>
      <c r="B263" s="71"/>
      <c r="C263" s="72" t="s">
        <v>614</v>
      </c>
      <c r="D263" s="73" t="s">
        <v>303</v>
      </c>
      <c r="E263" s="74">
        <v>100</v>
      </c>
      <c r="F263" s="75">
        <v>10</v>
      </c>
      <c r="G263" s="74">
        <v>1000</v>
      </c>
      <c r="H263" s="76"/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 t="e">
        <f>#REF!</f>
        <v>#REF!</v>
      </c>
      <c r="O263" s="25">
        <f t="shared" si="29"/>
        <v>10</v>
      </c>
      <c r="P263" s="25">
        <f t="shared" si="30"/>
        <v>1000</v>
      </c>
    </row>
    <row r="264" spans="1:16" s="26" customFormat="1" ht="13.2" x14ac:dyDescent="0.25">
      <c r="A264" s="70">
        <v>195</v>
      </c>
      <c r="B264" s="71"/>
      <c r="C264" s="72" t="s">
        <v>615</v>
      </c>
      <c r="D264" s="73" t="s">
        <v>303</v>
      </c>
      <c r="E264" s="74" t="s">
        <v>616</v>
      </c>
      <c r="F264" s="75">
        <v>479</v>
      </c>
      <c r="G264" s="74">
        <v>120102.92000000001</v>
      </c>
      <c r="H264" s="76"/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 t="e">
        <f>#REF!</f>
        <v>#REF!</v>
      </c>
      <c r="O264" s="25">
        <f t="shared" si="29"/>
        <v>479</v>
      </c>
      <c r="P264" s="25">
        <f t="shared" si="30"/>
        <v>120102.92000000001</v>
      </c>
    </row>
    <row r="265" spans="1:16" s="26" customFormat="1" ht="13.2" x14ac:dyDescent="0.25">
      <c r="A265" s="70">
        <v>196</v>
      </c>
      <c r="B265" s="88">
        <v>7.0000000000000007E-2</v>
      </c>
      <c r="C265" s="72" t="s">
        <v>617</v>
      </c>
      <c r="D265" s="73" t="s">
        <v>303</v>
      </c>
      <c r="E265" s="74" t="s">
        <v>618</v>
      </c>
      <c r="F265" s="75">
        <v>400</v>
      </c>
      <c r="G265" s="74">
        <v>11988</v>
      </c>
      <c r="H265" s="76"/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 t="e">
        <f>#REF!</f>
        <v>#REF!</v>
      </c>
      <c r="O265" s="25">
        <f t="shared" si="29"/>
        <v>400</v>
      </c>
      <c r="P265" s="25">
        <f t="shared" si="30"/>
        <v>11988</v>
      </c>
    </row>
    <row r="266" spans="1:16" s="26" customFormat="1" ht="26.4" x14ac:dyDescent="0.25">
      <c r="A266" s="70">
        <v>197</v>
      </c>
      <c r="B266" s="88">
        <v>7.0000000000000007E-2</v>
      </c>
      <c r="C266" s="72" t="s">
        <v>619</v>
      </c>
      <c r="D266" s="73" t="s">
        <v>303</v>
      </c>
      <c r="E266" s="74">
        <v>230</v>
      </c>
      <c r="F266" s="75">
        <v>4430</v>
      </c>
      <c r="G266" s="74">
        <v>1018900</v>
      </c>
      <c r="H266" s="76"/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 t="e">
        <f>#REF!</f>
        <v>#REF!</v>
      </c>
      <c r="O266" s="25">
        <f t="shared" si="29"/>
        <v>4430</v>
      </c>
      <c r="P266" s="25">
        <f t="shared" si="30"/>
        <v>1018900</v>
      </c>
    </row>
    <row r="267" spans="1:16" s="17" customFormat="1" ht="13.5" customHeight="1" thickBot="1" x14ac:dyDescent="0.3"/>
    <row r="268" spans="1:16" s="17" customFormat="1" ht="26.25" customHeight="1" x14ac:dyDescent="0.25">
      <c r="A268" s="95" t="s">
        <v>139</v>
      </c>
      <c r="B268" s="89" t="s">
        <v>140</v>
      </c>
      <c r="C268" s="89" t="s">
        <v>32</v>
      </c>
      <c r="D268" s="100" t="s">
        <v>141</v>
      </c>
      <c r="E268" s="89" t="s">
        <v>142</v>
      </c>
      <c r="F268" s="89" t="s">
        <v>293</v>
      </c>
      <c r="G268" s="89"/>
      <c r="H268" s="90" t="s">
        <v>146</v>
      </c>
    </row>
    <row r="269" spans="1:16" s="17" customFormat="1" ht="12.75" customHeight="1" x14ac:dyDescent="0.25">
      <c r="A269" s="96"/>
      <c r="B269" s="98"/>
      <c r="C269" s="98"/>
      <c r="D269" s="101"/>
      <c r="E269" s="98"/>
      <c r="F269" s="93" t="s">
        <v>147</v>
      </c>
      <c r="G269" s="93" t="s">
        <v>148</v>
      </c>
      <c r="H269" s="91"/>
    </row>
    <row r="270" spans="1:16" s="17" customFormat="1" ht="13.5" customHeight="1" thickBot="1" x14ac:dyDescent="0.3">
      <c r="A270" s="97"/>
      <c r="B270" s="99"/>
      <c r="C270" s="99"/>
      <c r="D270" s="102"/>
      <c r="E270" s="99"/>
      <c r="F270" s="94"/>
      <c r="G270" s="94"/>
      <c r="H270" s="92"/>
    </row>
    <row r="271" spans="1:16" s="26" customFormat="1" ht="26.4" x14ac:dyDescent="0.25">
      <c r="A271" s="70">
        <v>198</v>
      </c>
      <c r="B271" s="88">
        <v>7.0000000000000007E-2</v>
      </c>
      <c r="C271" s="72" t="s">
        <v>620</v>
      </c>
      <c r="D271" s="73" t="s">
        <v>303</v>
      </c>
      <c r="E271" s="74">
        <v>176</v>
      </c>
      <c r="F271" s="75">
        <v>80</v>
      </c>
      <c r="G271" s="74">
        <v>14080</v>
      </c>
      <c r="H271" s="76"/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 t="e">
        <f>#REF!</f>
        <v>#REF!</v>
      </c>
      <c r="O271" s="25">
        <f t="shared" ref="O271:O286" si="31">F271</f>
        <v>80</v>
      </c>
      <c r="P271" s="25">
        <f t="shared" ref="P271:P286" si="32">G271</f>
        <v>14080</v>
      </c>
    </row>
    <row r="272" spans="1:16" s="26" customFormat="1" ht="26.4" x14ac:dyDescent="0.25">
      <c r="A272" s="70">
        <v>199</v>
      </c>
      <c r="B272" s="88">
        <v>7.0000000000000007E-2</v>
      </c>
      <c r="C272" s="72" t="s">
        <v>621</v>
      </c>
      <c r="D272" s="73" t="s">
        <v>622</v>
      </c>
      <c r="E272" s="74" t="s">
        <v>623</v>
      </c>
      <c r="F272" s="75">
        <v>3</v>
      </c>
      <c r="G272" s="74">
        <v>8878.59</v>
      </c>
      <c r="H272" s="76"/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 t="e">
        <f>#REF!</f>
        <v>#REF!</v>
      </c>
      <c r="O272" s="25">
        <f t="shared" si="31"/>
        <v>3</v>
      </c>
      <c r="P272" s="25">
        <f t="shared" si="32"/>
        <v>8878.59</v>
      </c>
    </row>
    <row r="273" spans="1:16" s="26" customFormat="1" ht="26.4" x14ac:dyDescent="0.25">
      <c r="A273" s="70">
        <v>200</v>
      </c>
      <c r="B273" s="88">
        <v>7.0000000000000007E-2</v>
      </c>
      <c r="C273" s="72" t="s">
        <v>624</v>
      </c>
      <c r="D273" s="73" t="s">
        <v>318</v>
      </c>
      <c r="E273" s="74" t="s">
        <v>625</v>
      </c>
      <c r="F273" s="75">
        <v>125</v>
      </c>
      <c r="G273" s="74">
        <v>4661.25</v>
      </c>
      <c r="H273" s="76"/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 t="e">
        <f>#REF!</f>
        <v>#REF!</v>
      </c>
      <c r="O273" s="25">
        <f t="shared" si="31"/>
        <v>125</v>
      </c>
      <c r="P273" s="25">
        <f t="shared" si="32"/>
        <v>4661.25</v>
      </c>
    </row>
    <row r="274" spans="1:16" s="26" customFormat="1" ht="26.4" x14ac:dyDescent="0.25">
      <c r="A274" s="70">
        <v>201</v>
      </c>
      <c r="B274" s="71"/>
      <c r="C274" s="72" t="s">
        <v>624</v>
      </c>
      <c r="D274" s="73" t="s">
        <v>318</v>
      </c>
      <c r="E274" s="74" t="s">
        <v>626</v>
      </c>
      <c r="F274" s="75">
        <v>7</v>
      </c>
      <c r="G274" s="74">
        <v>228.76000000000002</v>
      </c>
      <c r="H274" s="76"/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 t="e">
        <f>#REF!</f>
        <v>#REF!</v>
      </c>
      <c r="O274" s="25">
        <f t="shared" si="31"/>
        <v>7</v>
      </c>
      <c r="P274" s="25">
        <f t="shared" si="32"/>
        <v>228.76000000000002</v>
      </c>
    </row>
    <row r="275" spans="1:16" s="26" customFormat="1" ht="13.2" x14ac:dyDescent="0.25">
      <c r="A275" s="70">
        <v>202</v>
      </c>
      <c r="B275" s="71"/>
      <c r="C275" s="72" t="s">
        <v>627</v>
      </c>
      <c r="D275" s="73" t="s">
        <v>306</v>
      </c>
      <c r="E275" s="74" t="s">
        <v>628</v>
      </c>
      <c r="F275" s="75">
        <v>9</v>
      </c>
      <c r="G275" s="74">
        <v>103.93</v>
      </c>
      <c r="H275" s="76"/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 t="e">
        <f>#REF!</f>
        <v>#REF!</v>
      </c>
      <c r="O275" s="25">
        <f t="shared" si="31"/>
        <v>9</v>
      </c>
      <c r="P275" s="25">
        <f t="shared" si="32"/>
        <v>103.93</v>
      </c>
    </row>
    <row r="276" spans="1:16" s="26" customFormat="1" ht="26.4" x14ac:dyDescent="0.25">
      <c r="A276" s="70">
        <v>203</v>
      </c>
      <c r="B276" s="88">
        <v>0</v>
      </c>
      <c r="C276" s="72" t="s">
        <v>629</v>
      </c>
      <c r="D276" s="73" t="s">
        <v>318</v>
      </c>
      <c r="E276" s="74" t="s">
        <v>630</v>
      </c>
      <c r="F276" s="75">
        <v>360</v>
      </c>
      <c r="G276" s="74">
        <v>6228</v>
      </c>
      <c r="H276" s="76"/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 t="e">
        <f>#REF!</f>
        <v>#REF!</v>
      </c>
      <c r="O276" s="25">
        <f t="shared" si="31"/>
        <v>360</v>
      </c>
      <c r="P276" s="25">
        <f t="shared" si="32"/>
        <v>6228</v>
      </c>
    </row>
    <row r="277" spans="1:16" s="26" customFormat="1" ht="13.2" x14ac:dyDescent="0.25">
      <c r="A277" s="70">
        <v>204</v>
      </c>
      <c r="B277" s="71"/>
      <c r="C277" s="72" t="s">
        <v>631</v>
      </c>
      <c r="D277" s="73" t="s">
        <v>303</v>
      </c>
      <c r="E277" s="74">
        <v>75</v>
      </c>
      <c r="F277" s="75">
        <v>100</v>
      </c>
      <c r="G277" s="74">
        <v>7500</v>
      </c>
      <c r="H277" s="76"/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 t="e">
        <f>#REF!</f>
        <v>#REF!</v>
      </c>
      <c r="O277" s="25">
        <f t="shared" si="31"/>
        <v>100</v>
      </c>
      <c r="P277" s="25">
        <f t="shared" si="32"/>
        <v>7500</v>
      </c>
    </row>
    <row r="278" spans="1:16" s="26" customFormat="1" ht="26.4" x14ac:dyDescent="0.25">
      <c r="A278" s="70">
        <v>205</v>
      </c>
      <c r="B278" s="88">
        <v>7.0000000000000007E-2</v>
      </c>
      <c r="C278" s="72" t="s">
        <v>632</v>
      </c>
      <c r="D278" s="73" t="s">
        <v>318</v>
      </c>
      <c r="E278" s="74">
        <v>285</v>
      </c>
      <c r="F278" s="75">
        <v>60</v>
      </c>
      <c r="G278" s="74">
        <v>17100</v>
      </c>
      <c r="H278" s="76"/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 t="e">
        <f>#REF!</f>
        <v>#REF!</v>
      </c>
      <c r="O278" s="25">
        <f t="shared" si="31"/>
        <v>60</v>
      </c>
      <c r="P278" s="25">
        <f t="shared" si="32"/>
        <v>17100</v>
      </c>
    </row>
    <row r="279" spans="1:16" s="26" customFormat="1" ht="26.4" x14ac:dyDescent="0.25">
      <c r="A279" s="70">
        <v>206</v>
      </c>
      <c r="B279" s="71"/>
      <c r="C279" s="72" t="s">
        <v>633</v>
      </c>
      <c r="D279" s="73" t="s">
        <v>306</v>
      </c>
      <c r="E279" s="74">
        <v>561</v>
      </c>
      <c r="F279" s="75">
        <v>0.5</v>
      </c>
      <c r="G279" s="74">
        <v>280.5</v>
      </c>
      <c r="H279" s="76"/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 t="e">
        <f>#REF!</f>
        <v>#REF!</v>
      </c>
      <c r="O279" s="25">
        <f t="shared" si="31"/>
        <v>0.5</v>
      </c>
      <c r="P279" s="25">
        <f t="shared" si="32"/>
        <v>280.5</v>
      </c>
    </row>
    <row r="280" spans="1:16" s="26" customFormat="1" ht="39.6" x14ac:dyDescent="0.25">
      <c r="A280" s="70">
        <v>207</v>
      </c>
      <c r="B280" s="71"/>
      <c r="C280" s="72" t="s">
        <v>634</v>
      </c>
      <c r="D280" s="73" t="s">
        <v>306</v>
      </c>
      <c r="E280" s="74">
        <v>154</v>
      </c>
      <c r="F280" s="75">
        <v>175</v>
      </c>
      <c r="G280" s="74">
        <v>26950</v>
      </c>
      <c r="H280" s="76"/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 t="e">
        <f>#REF!</f>
        <v>#REF!</v>
      </c>
      <c r="O280" s="25">
        <f t="shared" si="31"/>
        <v>175</v>
      </c>
      <c r="P280" s="25">
        <f t="shared" si="32"/>
        <v>26950</v>
      </c>
    </row>
    <row r="281" spans="1:16" s="26" customFormat="1" ht="26.4" x14ac:dyDescent="0.25">
      <c r="A281" s="70">
        <v>208</v>
      </c>
      <c r="B281" s="88">
        <v>7.0000000000000007E-2</v>
      </c>
      <c r="C281" s="72" t="s">
        <v>635</v>
      </c>
      <c r="D281" s="73" t="s">
        <v>315</v>
      </c>
      <c r="E281" s="74" t="s">
        <v>636</v>
      </c>
      <c r="F281" s="75">
        <v>1600</v>
      </c>
      <c r="G281" s="74">
        <v>118032</v>
      </c>
      <c r="H281" s="76"/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 t="e">
        <f>#REF!</f>
        <v>#REF!</v>
      </c>
      <c r="O281" s="25">
        <f t="shared" si="31"/>
        <v>1600</v>
      </c>
      <c r="P281" s="25">
        <f t="shared" si="32"/>
        <v>118032</v>
      </c>
    </row>
    <row r="282" spans="1:16" s="26" customFormat="1" ht="13.2" x14ac:dyDescent="0.25">
      <c r="A282" s="70">
        <v>209</v>
      </c>
      <c r="B282" s="71"/>
      <c r="C282" s="72" t="s">
        <v>637</v>
      </c>
      <c r="D282" s="73" t="s">
        <v>303</v>
      </c>
      <c r="E282" s="74" t="s">
        <v>638</v>
      </c>
      <c r="F282" s="75">
        <v>200</v>
      </c>
      <c r="G282" s="74">
        <v>496</v>
      </c>
      <c r="H282" s="76"/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 t="e">
        <f>#REF!</f>
        <v>#REF!</v>
      </c>
      <c r="O282" s="25">
        <f t="shared" si="31"/>
        <v>200</v>
      </c>
      <c r="P282" s="25">
        <f t="shared" si="32"/>
        <v>496</v>
      </c>
    </row>
    <row r="283" spans="1:16" s="26" customFormat="1" ht="13.2" x14ac:dyDescent="0.25">
      <c r="A283" s="70">
        <v>210</v>
      </c>
      <c r="B283" s="88">
        <v>0</v>
      </c>
      <c r="C283" s="72" t="s">
        <v>639</v>
      </c>
      <c r="D283" s="73" t="s">
        <v>321</v>
      </c>
      <c r="E283" s="74">
        <v>174</v>
      </c>
      <c r="F283" s="75">
        <v>20</v>
      </c>
      <c r="G283" s="74">
        <v>3480</v>
      </c>
      <c r="H283" s="76"/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 t="e">
        <f>#REF!</f>
        <v>#REF!</v>
      </c>
      <c r="O283" s="25">
        <f t="shared" si="31"/>
        <v>20</v>
      </c>
      <c r="P283" s="25">
        <f t="shared" si="32"/>
        <v>3480</v>
      </c>
    </row>
    <row r="284" spans="1:16" s="26" customFormat="1" ht="13.2" x14ac:dyDescent="0.25">
      <c r="A284" s="70">
        <v>211</v>
      </c>
      <c r="B284" s="88">
        <v>0</v>
      </c>
      <c r="C284" s="72" t="s">
        <v>640</v>
      </c>
      <c r="D284" s="73" t="s">
        <v>321</v>
      </c>
      <c r="E284" s="74">
        <v>174</v>
      </c>
      <c r="F284" s="75">
        <v>17</v>
      </c>
      <c r="G284" s="74">
        <v>2958</v>
      </c>
      <c r="H284" s="76"/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 t="e">
        <f>#REF!</f>
        <v>#REF!</v>
      </c>
      <c r="O284" s="25">
        <f t="shared" si="31"/>
        <v>17</v>
      </c>
      <c r="P284" s="25">
        <f t="shared" si="32"/>
        <v>2958</v>
      </c>
    </row>
    <row r="285" spans="1:16" s="26" customFormat="1" ht="13.2" x14ac:dyDescent="0.25">
      <c r="A285" s="70">
        <v>212</v>
      </c>
      <c r="B285" s="88">
        <v>0</v>
      </c>
      <c r="C285" s="72" t="s">
        <v>641</v>
      </c>
      <c r="D285" s="73" t="s">
        <v>321</v>
      </c>
      <c r="E285" s="74">
        <v>174</v>
      </c>
      <c r="F285" s="75">
        <v>17</v>
      </c>
      <c r="G285" s="74">
        <v>2958</v>
      </c>
      <c r="H285" s="76"/>
      <c r="I285" s="25" t="e">
        <f>#REF!</f>
        <v>#REF!</v>
      </c>
      <c r="J285" s="25" t="e">
        <f>#REF!</f>
        <v>#REF!</v>
      </c>
      <c r="K285" s="25" t="e">
        <f>#REF!</f>
        <v>#REF!</v>
      </c>
      <c r="L285" s="25" t="e">
        <f>#REF!</f>
        <v>#REF!</v>
      </c>
      <c r="M285" s="25" t="e">
        <f>#REF!</f>
        <v>#REF!</v>
      </c>
      <c r="N285" s="25" t="e">
        <f>#REF!</f>
        <v>#REF!</v>
      </c>
      <c r="O285" s="25">
        <f t="shared" si="31"/>
        <v>17</v>
      </c>
      <c r="P285" s="25">
        <f t="shared" si="32"/>
        <v>2958</v>
      </c>
    </row>
    <row r="286" spans="1:16" s="26" customFormat="1" ht="13.2" x14ac:dyDescent="0.25">
      <c r="A286" s="70">
        <v>213</v>
      </c>
      <c r="B286" s="88">
        <v>7.0000000000000007E-2</v>
      </c>
      <c r="C286" s="72" t="s">
        <v>642</v>
      </c>
      <c r="D286" s="73" t="s">
        <v>321</v>
      </c>
      <c r="E286" s="74" t="s">
        <v>643</v>
      </c>
      <c r="F286" s="75">
        <v>10</v>
      </c>
      <c r="G286" s="74">
        <v>1682.24</v>
      </c>
      <c r="H286" s="76"/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 t="e">
        <f>#REF!</f>
        <v>#REF!</v>
      </c>
      <c r="O286" s="25">
        <f t="shared" si="31"/>
        <v>10</v>
      </c>
      <c r="P286" s="25">
        <f t="shared" si="32"/>
        <v>1682.24</v>
      </c>
    </row>
    <row r="287" spans="1:16" s="17" customFormat="1" ht="13.5" customHeight="1" thickBot="1" x14ac:dyDescent="0.3"/>
    <row r="288" spans="1:16" s="17" customFormat="1" ht="26.25" customHeight="1" x14ac:dyDescent="0.25">
      <c r="A288" s="95" t="s">
        <v>139</v>
      </c>
      <c r="B288" s="89" t="s">
        <v>140</v>
      </c>
      <c r="C288" s="89" t="s">
        <v>32</v>
      </c>
      <c r="D288" s="100" t="s">
        <v>141</v>
      </c>
      <c r="E288" s="89" t="s">
        <v>142</v>
      </c>
      <c r="F288" s="89" t="s">
        <v>293</v>
      </c>
      <c r="G288" s="89"/>
      <c r="H288" s="90" t="s">
        <v>146</v>
      </c>
    </row>
    <row r="289" spans="1:16" s="17" customFormat="1" ht="12.75" customHeight="1" x14ac:dyDescent="0.25">
      <c r="A289" s="96"/>
      <c r="B289" s="98"/>
      <c r="C289" s="98"/>
      <c r="D289" s="101"/>
      <c r="E289" s="98"/>
      <c r="F289" s="93" t="s">
        <v>147</v>
      </c>
      <c r="G289" s="93" t="s">
        <v>148</v>
      </c>
      <c r="H289" s="91"/>
    </row>
    <row r="290" spans="1:16" s="17" customFormat="1" ht="13.5" customHeight="1" thickBot="1" x14ac:dyDescent="0.3">
      <c r="A290" s="97"/>
      <c r="B290" s="99"/>
      <c r="C290" s="99"/>
      <c r="D290" s="102"/>
      <c r="E290" s="99"/>
      <c r="F290" s="94"/>
      <c r="G290" s="94"/>
      <c r="H290" s="92"/>
    </row>
    <row r="291" spans="1:16" s="26" customFormat="1" ht="13.2" x14ac:dyDescent="0.25">
      <c r="A291" s="70">
        <v>214</v>
      </c>
      <c r="B291" s="71"/>
      <c r="C291" s="72" t="s">
        <v>644</v>
      </c>
      <c r="D291" s="73" t="s">
        <v>303</v>
      </c>
      <c r="E291" s="74" t="s">
        <v>645</v>
      </c>
      <c r="F291" s="75">
        <v>68</v>
      </c>
      <c r="G291" s="74">
        <v>2373.2000000000003</v>
      </c>
      <c r="H291" s="76"/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 t="e">
        <f>#REF!</f>
        <v>#REF!</v>
      </c>
      <c r="O291" s="25">
        <f t="shared" ref="O291:O304" si="33">F291</f>
        <v>68</v>
      </c>
      <c r="P291" s="25">
        <f t="shared" ref="P291:P304" si="34">G291</f>
        <v>2373.2000000000003</v>
      </c>
    </row>
    <row r="292" spans="1:16" s="26" customFormat="1" ht="26.4" x14ac:dyDescent="0.25">
      <c r="A292" s="70">
        <v>215</v>
      </c>
      <c r="B292" s="88">
        <v>7.0000000000000007E-2</v>
      </c>
      <c r="C292" s="72" t="s">
        <v>646</v>
      </c>
      <c r="D292" s="73" t="s">
        <v>315</v>
      </c>
      <c r="E292" s="74" t="s">
        <v>647</v>
      </c>
      <c r="F292" s="75">
        <v>18</v>
      </c>
      <c r="G292" s="74">
        <v>2317.86</v>
      </c>
      <c r="H292" s="76"/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 t="e">
        <f>#REF!</f>
        <v>#REF!</v>
      </c>
      <c r="O292" s="25">
        <f t="shared" si="33"/>
        <v>18</v>
      </c>
      <c r="P292" s="25">
        <f t="shared" si="34"/>
        <v>2317.86</v>
      </c>
    </row>
    <row r="293" spans="1:16" s="26" customFormat="1" ht="26.4" x14ac:dyDescent="0.25">
      <c r="A293" s="70">
        <v>216</v>
      </c>
      <c r="B293" s="88">
        <v>7.0000000000000007E-2</v>
      </c>
      <c r="C293" s="72" t="s">
        <v>648</v>
      </c>
      <c r="D293" s="73" t="s">
        <v>622</v>
      </c>
      <c r="E293" s="74">
        <v>621</v>
      </c>
      <c r="F293" s="75">
        <v>40</v>
      </c>
      <c r="G293" s="74">
        <v>24840</v>
      </c>
      <c r="H293" s="76"/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 t="e">
        <f>#REF!</f>
        <v>#REF!</v>
      </c>
      <c r="O293" s="25">
        <f t="shared" si="33"/>
        <v>40</v>
      </c>
      <c r="P293" s="25">
        <f t="shared" si="34"/>
        <v>24840</v>
      </c>
    </row>
    <row r="294" spans="1:16" s="26" customFormat="1" ht="13.2" x14ac:dyDescent="0.25">
      <c r="A294" s="70">
        <v>217</v>
      </c>
      <c r="B294" s="71"/>
      <c r="C294" s="72" t="s">
        <v>649</v>
      </c>
      <c r="D294" s="73" t="s">
        <v>306</v>
      </c>
      <c r="E294" s="74" t="s">
        <v>650</v>
      </c>
      <c r="F294" s="75">
        <v>2</v>
      </c>
      <c r="G294" s="74">
        <v>350.56</v>
      </c>
      <c r="H294" s="76"/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 t="e">
        <f>#REF!</f>
        <v>#REF!</v>
      </c>
      <c r="O294" s="25">
        <f t="shared" si="33"/>
        <v>2</v>
      </c>
      <c r="P294" s="25">
        <f t="shared" si="34"/>
        <v>350.56</v>
      </c>
    </row>
    <row r="295" spans="1:16" s="26" customFormat="1" ht="13.2" x14ac:dyDescent="0.25">
      <c r="A295" s="70">
        <v>218</v>
      </c>
      <c r="B295" s="88">
        <v>7.0000000000000007E-2</v>
      </c>
      <c r="C295" s="72" t="s">
        <v>651</v>
      </c>
      <c r="D295" s="73" t="s">
        <v>327</v>
      </c>
      <c r="E295" s="74">
        <v>990</v>
      </c>
      <c r="F295" s="75">
        <v>5</v>
      </c>
      <c r="G295" s="74">
        <v>4950</v>
      </c>
      <c r="H295" s="76"/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 t="e">
        <f>#REF!</f>
        <v>#REF!</v>
      </c>
      <c r="O295" s="25">
        <f t="shared" si="33"/>
        <v>5</v>
      </c>
      <c r="P295" s="25">
        <f t="shared" si="34"/>
        <v>4950</v>
      </c>
    </row>
    <row r="296" spans="1:16" s="26" customFormat="1" ht="26.4" x14ac:dyDescent="0.25">
      <c r="A296" s="70">
        <v>219</v>
      </c>
      <c r="B296" s="71"/>
      <c r="C296" s="72" t="s">
        <v>652</v>
      </c>
      <c r="D296" s="73" t="s">
        <v>492</v>
      </c>
      <c r="E296" s="74" t="s">
        <v>653</v>
      </c>
      <c r="F296" s="75">
        <v>35</v>
      </c>
      <c r="G296" s="74">
        <v>1238.3</v>
      </c>
      <c r="H296" s="76"/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 t="e">
        <f>#REF!</f>
        <v>#REF!</v>
      </c>
      <c r="O296" s="25">
        <f t="shared" si="33"/>
        <v>35</v>
      </c>
      <c r="P296" s="25">
        <f t="shared" si="34"/>
        <v>1238.3</v>
      </c>
    </row>
    <row r="297" spans="1:16" s="26" customFormat="1" ht="26.4" x14ac:dyDescent="0.25">
      <c r="A297" s="70">
        <v>220</v>
      </c>
      <c r="B297" s="88">
        <v>0</v>
      </c>
      <c r="C297" s="72" t="s">
        <v>654</v>
      </c>
      <c r="D297" s="73" t="s">
        <v>622</v>
      </c>
      <c r="E297" s="74" t="s">
        <v>655</v>
      </c>
      <c r="F297" s="75">
        <v>266</v>
      </c>
      <c r="G297" s="74">
        <v>8820.5600000000013</v>
      </c>
      <c r="H297" s="76"/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 t="e">
        <f>#REF!</f>
        <v>#REF!</v>
      </c>
      <c r="O297" s="25">
        <f t="shared" si="33"/>
        <v>266</v>
      </c>
      <c r="P297" s="25">
        <f t="shared" si="34"/>
        <v>8820.5600000000013</v>
      </c>
    </row>
    <row r="298" spans="1:16" s="26" customFormat="1" ht="26.4" x14ac:dyDescent="0.25">
      <c r="A298" s="70">
        <v>221</v>
      </c>
      <c r="B298" s="88">
        <v>7.0000000000000007E-2</v>
      </c>
      <c r="C298" s="72" t="s">
        <v>656</v>
      </c>
      <c r="D298" s="73" t="s">
        <v>327</v>
      </c>
      <c r="E298" s="74" t="s">
        <v>657</v>
      </c>
      <c r="F298" s="75">
        <v>82</v>
      </c>
      <c r="G298" s="74">
        <v>32330.140000000003</v>
      </c>
      <c r="H298" s="76"/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 t="e">
        <f>#REF!</f>
        <v>#REF!</v>
      </c>
      <c r="O298" s="25">
        <f t="shared" si="33"/>
        <v>82</v>
      </c>
      <c r="P298" s="25">
        <f t="shared" si="34"/>
        <v>32330.140000000003</v>
      </c>
    </row>
    <row r="299" spans="1:16" s="26" customFormat="1" ht="26.4" x14ac:dyDescent="0.25">
      <c r="A299" s="70">
        <v>222</v>
      </c>
      <c r="B299" s="88">
        <v>7.0000000000000007E-2</v>
      </c>
      <c r="C299" s="72" t="s">
        <v>658</v>
      </c>
      <c r="D299" s="73" t="s">
        <v>315</v>
      </c>
      <c r="E299" s="74" t="s">
        <v>659</v>
      </c>
      <c r="F299" s="75">
        <v>1814</v>
      </c>
      <c r="G299" s="74">
        <v>125347.41</v>
      </c>
      <c r="H299" s="76"/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 t="e">
        <f>#REF!</f>
        <v>#REF!</v>
      </c>
      <c r="O299" s="25">
        <f t="shared" si="33"/>
        <v>1814</v>
      </c>
      <c r="P299" s="25">
        <f t="shared" si="34"/>
        <v>125347.41</v>
      </c>
    </row>
    <row r="300" spans="1:16" s="26" customFormat="1" ht="26.4" x14ac:dyDescent="0.25">
      <c r="A300" s="70">
        <v>223</v>
      </c>
      <c r="B300" s="71"/>
      <c r="C300" s="72" t="s">
        <v>658</v>
      </c>
      <c r="D300" s="73" t="s">
        <v>327</v>
      </c>
      <c r="E300" s="74" t="s">
        <v>660</v>
      </c>
      <c r="F300" s="75">
        <v>30</v>
      </c>
      <c r="G300" s="74">
        <v>2200.8000000000002</v>
      </c>
      <c r="H300" s="76"/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 t="e">
        <f>#REF!</f>
        <v>#REF!</v>
      </c>
      <c r="O300" s="25">
        <f t="shared" si="33"/>
        <v>30</v>
      </c>
      <c r="P300" s="25">
        <f t="shared" si="34"/>
        <v>2200.8000000000002</v>
      </c>
    </row>
    <row r="301" spans="1:16" s="26" customFormat="1" ht="13.2" x14ac:dyDescent="0.25">
      <c r="A301" s="70">
        <v>224</v>
      </c>
      <c r="B301" s="71"/>
      <c r="C301" s="72" t="s">
        <v>661</v>
      </c>
      <c r="D301" s="73" t="s">
        <v>303</v>
      </c>
      <c r="E301" s="74" t="s">
        <v>662</v>
      </c>
      <c r="F301" s="75">
        <v>24</v>
      </c>
      <c r="G301" s="74">
        <v>3389.76</v>
      </c>
      <c r="H301" s="76"/>
      <c r="I301" s="25" t="e">
        <f>#REF!</f>
        <v>#REF!</v>
      </c>
      <c r="J301" s="25" t="e">
        <f>#REF!</f>
        <v>#REF!</v>
      </c>
      <c r="K301" s="25" t="e">
        <f>#REF!</f>
        <v>#REF!</v>
      </c>
      <c r="L301" s="25" t="e">
        <f>#REF!</f>
        <v>#REF!</v>
      </c>
      <c r="M301" s="25" t="e">
        <f>#REF!</f>
        <v>#REF!</v>
      </c>
      <c r="N301" s="25" t="e">
        <f>#REF!</f>
        <v>#REF!</v>
      </c>
      <c r="O301" s="25">
        <f t="shared" si="33"/>
        <v>24</v>
      </c>
      <c r="P301" s="25">
        <f t="shared" si="34"/>
        <v>3389.76</v>
      </c>
    </row>
    <row r="302" spans="1:16" s="26" customFormat="1" ht="26.4" x14ac:dyDescent="0.25">
      <c r="A302" s="70">
        <v>225</v>
      </c>
      <c r="B302" s="71"/>
      <c r="C302" s="72" t="s">
        <v>663</v>
      </c>
      <c r="D302" s="73" t="s">
        <v>303</v>
      </c>
      <c r="E302" s="74" t="s">
        <v>664</v>
      </c>
      <c r="F302" s="75">
        <v>32</v>
      </c>
      <c r="G302" s="74">
        <v>1122.6000000000001</v>
      </c>
      <c r="H302" s="76"/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 t="e">
        <f>#REF!</f>
        <v>#REF!</v>
      </c>
      <c r="O302" s="25">
        <f t="shared" si="33"/>
        <v>32</v>
      </c>
      <c r="P302" s="25">
        <f t="shared" si="34"/>
        <v>1122.6000000000001</v>
      </c>
    </row>
    <row r="303" spans="1:16" s="26" customFormat="1" ht="26.4" x14ac:dyDescent="0.25">
      <c r="A303" s="70">
        <v>226</v>
      </c>
      <c r="B303" s="71"/>
      <c r="C303" s="72" t="s">
        <v>665</v>
      </c>
      <c r="D303" s="73" t="s">
        <v>303</v>
      </c>
      <c r="E303" s="74" t="s">
        <v>666</v>
      </c>
      <c r="F303" s="75">
        <v>80</v>
      </c>
      <c r="G303" s="74">
        <v>6113.6</v>
      </c>
      <c r="H303" s="76"/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 t="e">
        <f>#REF!</f>
        <v>#REF!</v>
      </c>
      <c r="O303" s="25">
        <f t="shared" si="33"/>
        <v>80</v>
      </c>
      <c r="P303" s="25">
        <f t="shared" si="34"/>
        <v>6113.6</v>
      </c>
    </row>
    <row r="304" spans="1:16" s="26" customFormat="1" ht="26.4" x14ac:dyDescent="0.25">
      <c r="A304" s="70">
        <v>227</v>
      </c>
      <c r="B304" s="71"/>
      <c r="C304" s="72" t="s">
        <v>667</v>
      </c>
      <c r="D304" s="73" t="s">
        <v>303</v>
      </c>
      <c r="E304" s="74" t="s">
        <v>668</v>
      </c>
      <c r="F304" s="75">
        <v>20</v>
      </c>
      <c r="G304" s="74">
        <v>10325.880000000001</v>
      </c>
      <c r="H304" s="76"/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 t="e">
        <f>#REF!</f>
        <v>#REF!</v>
      </c>
      <c r="O304" s="25">
        <f t="shared" si="33"/>
        <v>20</v>
      </c>
      <c r="P304" s="25">
        <f t="shared" si="34"/>
        <v>10325.880000000001</v>
      </c>
    </row>
    <row r="305" spans="1:16" s="17" customFormat="1" ht="13.5" customHeight="1" thickBot="1" x14ac:dyDescent="0.3"/>
    <row r="306" spans="1:16" s="17" customFormat="1" ht="26.25" customHeight="1" x14ac:dyDescent="0.25">
      <c r="A306" s="95" t="s">
        <v>139</v>
      </c>
      <c r="B306" s="89" t="s">
        <v>140</v>
      </c>
      <c r="C306" s="89" t="s">
        <v>32</v>
      </c>
      <c r="D306" s="100" t="s">
        <v>141</v>
      </c>
      <c r="E306" s="89" t="s">
        <v>142</v>
      </c>
      <c r="F306" s="89" t="s">
        <v>293</v>
      </c>
      <c r="G306" s="89"/>
      <c r="H306" s="90" t="s">
        <v>146</v>
      </c>
    </row>
    <row r="307" spans="1:16" s="17" customFormat="1" ht="12.75" customHeight="1" x14ac:dyDescent="0.25">
      <c r="A307" s="96"/>
      <c r="B307" s="98"/>
      <c r="C307" s="98"/>
      <c r="D307" s="101"/>
      <c r="E307" s="98"/>
      <c r="F307" s="93" t="s">
        <v>147</v>
      </c>
      <c r="G307" s="93" t="s">
        <v>148</v>
      </c>
      <c r="H307" s="91"/>
    </row>
    <row r="308" spans="1:16" s="17" customFormat="1" ht="13.5" customHeight="1" thickBot="1" x14ac:dyDescent="0.3">
      <c r="A308" s="97"/>
      <c r="B308" s="99"/>
      <c r="C308" s="99"/>
      <c r="D308" s="102"/>
      <c r="E308" s="99"/>
      <c r="F308" s="94"/>
      <c r="G308" s="94"/>
      <c r="H308" s="92"/>
    </row>
    <row r="309" spans="1:16" s="26" customFormat="1" ht="26.4" x14ac:dyDescent="0.25">
      <c r="A309" s="70">
        <v>228</v>
      </c>
      <c r="B309" s="71"/>
      <c r="C309" s="72" t="s">
        <v>669</v>
      </c>
      <c r="D309" s="73" t="s">
        <v>303</v>
      </c>
      <c r="E309" s="74" t="s">
        <v>670</v>
      </c>
      <c r="F309" s="75">
        <v>12</v>
      </c>
      <c r="G309" s="74">
        <v>6217.2000000000007</v>
      </c>
      <c r="H309" s="76"/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 t="e">
        <f>#REF!</f>
        <v>#REF!</v>
      </c>
      <c r="O309" s="25">
        <f t="shared" ref="O309:O320" si="35">F309</f>
        <v>12</v>
      </c>
      <c r="P309" s="25">
        <f t="shared" ref="P309:P320" si="36">G309</f>
        <v>6217.2000000000007</v>
      </c>
    </row>
    <row r="310" spans="1:16" s="26" customFormat="1" ht="26.4" x14ac:dyDescent="0.25">
      <c r="A310" s="70">
        <v>229</v>
      </c>
      <c r="B310" s="71"/>
      <c r="C310" s="72" t="s">
        <v>671</v>
      </c>
      <c r="D310" s="73" t="s">
        <v>303</v>
      </c>
      <c r="E310" s="74" t="s">
        <v>672</v>
      </c>
      <c r="F310" s="75">
        <v>20</v>
      </c>
      <c r="G310" s="74">
        <v>10361.76</v>
      </c>
      <c r="H310" s="76"/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 t="e">
        <f>#REF!</f>
        <v>#REF!</v>
      </c>
      <c r="O310" s="25">
        <f t="shared" si="35"/>
        <v>20</v>
      </c>
      <c r="P310" s="25">
        <f t="shared" si="36"/>
        <v>10361.76</v>
      </c>
    </row>
    <row r="311" spans="1:16" s="26" customFormat="1" ht="26.4" x14ac:dyDescent="0.25">
      <c r="A311" s="70">
        <v>230</v>
      </c>
      <c r="B311" s="71"/>
      <c r="C311" s="72" t="s">
        <v>673</v>
      </c>
      <c r="D311" s="73" t="s">
        <v>303</v>
      </c>
      <c r="E311" s="74" t="s">
        <v>674</v>
      </c>
      <c r="F311" s="75">
        <v>10</v>
      </c>
      <c r="G311" s="74">
        <v>6186.9000000000005</v>
      </c>
      <c r="H311" s="76"/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 t="e">
        <f>#REF!</f>
        <v>#REF!</v>
      </c>
      <c r="O311" s="25">
        <f t="shared" si="35"/>
        <v>10</v>
      </c>
      <c r="P311" s="25">
        <f t="shared" si="36"/>
        <v>6186.9000000000005</v>
      </c>
    </row>
    <row r="312" spans="1:16" s="26" customFormat="1" ht="26.4" x14ac:dyDescent="0.25">
      <c r="A312" s="70">
        <v>231</v>
      </c>
      <c r="B312" s="71"/>
      <c r="C312" s="72" t="s">
        <v>675</v>
      </c>
      <c r="D312" s="73" t="s">
        <v>303</v>
      </c>
      <c r="E312" s="74" t="s">
        <v>676</v>
      </c>
      <c r="F312" s="75">
        <v>8</v>
      </c>
      <c r="G312" s="74">
        <v>5876.63</v>
      </c>
      <c r="H312" s="76"/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 t="e">
        <f>#REF!</f>
        <v>#REF!</v>
      </c>
      <c r="O312" s="25">
        <f t="shared" si="35"/>
        <v>8</v>
      </c>
      <c r="P312" s="25">
        <f t="shared" si="36"/>
        <v>5876.63</v>
      </c>
    </row>
    <row r="313" spans="1:16" s="26" customFormat="1" ht="26.4" x14ac:dyDescent="0.25">
      <c r="A313" s="70">
        <v>232</v>
      </c>
      <c r="B313" s="71"/>
      <c r="C313" s="72" t="s">
        <v>677</v>
      </c>
      <c r="D313" s="73" t="s">
        <v>303</v>
      </c>
      <c r="E313" s="74" t="s">
        <v>676</v>
      </c>
      <c r="F313" s="75">
        <v>8</v>
      </c>
      <c r="G313" s="74">
        <v>5876.63</v>
      </c>
      <c r="H313" s="76"/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 t="e">
        <f>#REF!</f>
        <v>#REF!</v>
      </c>
      <c r="O313" s="25">
        <f t="shared" si="35"/>
        <v>8</v>
      </c>
      <c r="P313" s="25">
        <f t="shared" si="36"/>
        <v>5876.63</v>
      </c>
    </row>
    <row r="314" spans="1:16" s="26" customFormat="1" ht="26.4" x14ac:dyDescent="0.25">
      <c r="A314" s="70">
        <v>233</v>
      </c>
      <c r="B314" s="88">
        <v>7.0000000000000007E-2</v>
      </c>
      <c r="C314" s="72" t="s">
        <v>678</v>
      </c>
      <c r="D314" s="73" t="s">
        <v>306</v>
      </c>
      <c r="E314" s="74" t="s">
        <v>679</v>
      </c>
      <c r="F314" s="75">
        <v>121</v>
      </c>
      <c r="G314" s="74">
        <v>10248.700000000001</v>
      </c>
      <c r="H314" s="76"/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 t="e">
        <f>#REF!</f>
        <v>#REF!</v>
      </c>
      <c r="O314" s="25">
        <f t="shared" si="35"/>
        <v>121</v>
      </c>
      <c r="P314" s="25">
        <f t="shared" si="36"/>
        <v>10248.700000000001</v>
      </c>
    </row>
    <row r="315" spans="1:16" s="26" customFormat="1" ht="26.4" x14ac:dyDescent="0.25">
      <c r="A315" s="70">
        <v>234</v>
      </c>
      <c r="B315" s="71"/>
      <c r="C315" s="72" t="s">
        <v>680</v>
      </c>
      <c r="D315" s="73" t="s">
        <v>321</v>
      </c>
      <c r="E315" s="74" t="s">
        <v>681</v>
      </c>
      <c r="F315" s="75">
        <v>20</v>
      </c>
      <c r="G315" s="74">
        <v>2569.6</v>
      </c>
      <c r="H315" s="76"/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 t="e">
        <f>#REF!</f>
        <v>#REF!</v>
      </c>
      <c r="O315" s="25">
        <f t="shared" si="35"/>
        <v>20</v>
      </c>
      <c r="P315" s="25">
        <f t="shared" si="36"/>
        <v>2569.6</v>
      </c>
    </row>
    <row r="316" spans="1:16" s="26" customFormat="1" ht="26.4" x14ac:dyDescent="0.25">
      <c r="A316" s="70">
        <v>235</v>
      </c>
      <c r="B316" s="71"/>
      <c r="C316" s="72" t="s">
        <v>682</v>
      </c>
      <c r="D316" s="73" t="s">
        <v>318</v>
      </c>
      <c r="E316" s="74" t="s">
        <v>683</v>
      </c>
      <c r="F316" s="75">
        <v>13</v>
      </c>
      <c r="G316" s="74">
        <v>514.80000000000007</v>
      </c>
      <c r="H316" s="76"/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 t="e">
        <f>#REF!</f>
        <v>#REF!</v>
      </c>
      <c r="O316" s="25">
        <f t="shared" si="35"/>
        <v>13</v>
      </c>
      <c r="P316" s="25">
        <f t="shared" si="36"/>
        <v>514.80000000000007</v>
      </c>
    </row>
    <row r="317" spans="1:16" s="26" customFormat="1" ht="26.4" x14ac:dyDescent="0.25">
      <c r="A317" s="70">
        <v>236</v>
      </c>
      <c r="B317" s="88">
        <v>7.0000000000000007E-2</v>
      </c>
      <c r="C317" s="72" t="s">
        <v>684</v>
      </c>
      <c r="D317" s="73" t="s">
        <v>324</v>
      </c>
      <c r="E317" s="74" t="s">
        <v>685</v>
      </c>
      <c r="F317" s="75">
        <v>963</v>
      </c>
      <c r="G317" s="74">
        <v>48891.51</v>
      </c>
      <c r="H317" s="76"/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 t="e">
        <f>#REF!</f>
        <v>#REF!</v>
      </c>
      <c r="O317" s="25">
        <f t="shared" si="35"/>
        <v>963</v>
      </c>
      <c r="P317" s="25">
        <f t="shared" si="36"/>
        <v>48891.51</v>
      </c>
    </row>
    <row r="318" spans="1:16" s="26" customFormat="1" ht="26.4" x14ac:dyDescent="0.25">
      <c r="A318" s="70">
        <v>237</v>
      </c>
      <c r="B318" s="71"/>
      <c r="C318" s="72" t="s">
        <v>686</v>
      </c>
      <c r="D318" s="73" t="s">
        <v>306</v>
      </c>
      <c r="E318" s="74" t="s">
        <v>687</v>
      </c>
      <c r="F318" s="75">
        <v>9</v>
      </c>
      <c r="G318" s="74">
        <v>342.09000000000003</v>
      </c>
      <c r="H318" s="76"/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 t="e">
        <f>#REF!</f>
        <v>#REF!</v>
      </c>
      <c r="O318" s="25">
        <f t="shared" si="35"/>
        <v>9</v>
      </c>
      <c r="P318" s="25">
        <f t="shared" si="36"/>
        <v>342.09000000000003</v>
      </c>
    </row>
    <row r="319" spans="1:16" s="26" customFormat="1" ht="26.4" x14ac:dyDescent="0.25">
      <c r="A319" s="70">
        <v>238</v>
      </c>
      <c r="B319" s="88">
        <v>7.0000000000000007E-2</v>
      </c>
      <c r="C319" s="72" t="s">
        <v>688</v>
      </c>
      <c r="D319" s="73" t="s">
        <v>309</v>
      </c>
      <c r="E319" s="74" t="s">
        <v>689</v>
      </c>
      <c r="F319" s="75">
        <v>970</v>
      </c>
      <c r="G319" s="74">
        <v>24735</v>
      </c>
      <c r="H319" s="76"/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 t="e">
        <f>#REF!</f>
        <v>#REF!</v>
      </c>
      <c r="O319" s="25">
        <f t="shared" si="35"/>
        <v>970</v>
      </c>
      <c r="P319" s="25">
        <f t="shared" si="36"/>
        <v>24735</v>
      </c>
    </row>
    <row r="320" spans="1:16" s="26" customFormat="1" ht="26.4" x14ac:dyDescent="0.25">
      <c r="A320" s="70">
        <v>239</v>
      </c>
      <c r="B320" s="88">
        <v>7.0000000000000007E-2</v>
      </c>
      <c r="C320" s="72" t="s">
        <v>690</v>
      </c>
      <c r="D320" s="73" t="s">
        <v>327</v>
      </c>
      <c r="E320" s="74">
        <v>21</v>
      </c>
      <c r="F320" s="75">
        <v>5000</v>
      </c>
      <c r="G320" s="74">
        <v>105000</v>
      </c>
      <c r="H320" s="76"/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 t="e">
        <f>#REF!</f>
        <v>#REF!</v>
      </c>
      <c r="O320" s="25">
        <f t="shared" si="35"/>
        <v>5000</v>
      </c>
      <c r="P320" s="25">
        <f t="shared" si="36"/>
        <v>105000</v>
      </c>
    </row>
    <row r="321" spans="1:16" s="17" customFormat="1" ht="13.5" customHeight="1" thickBot="1" x14ac:dyDescent="0.3"/>
    <row r="322" spans="1:16" s="17" customFormat="1" ht="26.25" customHeight="1" x14ac:dyDescent="0.25">
      <c r="A322" s="95" t="s">
        <v>139</v>
      </c>
      <c r="B322" s="89" t="s">
        <v>140</v>
      </c>
      <c r="C322" s="89" t="s">
        <v>32</v>
      </c>
      <c r="D322" s="100" t="s">
        <v>141</v>
      </c>
      <c r="E322" s="89" t="s">
        <v>142</v>
      </c>
      <c r="F322" s="89" t="s">
        <v>293</v>
      </c>
      <c r="G322" s="89"/>
      <c r="H322" s="90" t="s">
        <v>146</v>
      </c>
    </row>
    <row r="323" spans="1:16" s="17" customFormat="1" ht="12.75" customHeight="1" x14ac:dyDescent="0.25">
      <c r="A323" s="96"/>
      <c r="B323" s="98"/>
      <c r="C323" s="98"/>
      <c r="D323" s="101"/>
      <c r="E323" s="98"/>
      <c r="F323" s="93" t="s">
        <v>147</v>
      </c>
      <c r="G323" s="93" t="s">
        <v>148</v>
      </c>
      <c r="H323" s="91"/>
    </row>
    <row r="324" spans="1:16" s="17" customFormat="1" ht="13.5" customHeight="1" thickBot="1" x14ac:dyDescent="0.3">
      <c r="A324" s="97"/>
      <c r="B324" s="99"/>
      <c r="C324" s="99"/>
      <c r="D324" s="102"/>
      <c r="E324" s="99"/>
      <c r="F324" s="94"/>
      <c r="G324" s="94"/>
      <c r="H324" s="92"/>
    </row>
    <row r="325" spans="1:16" s="26" customFormat="1" ht="39.6" x14ac:dyDescent="0.25">
      <c r="A325" s="70">
        <v>240</v>
      </c>
      <c r="B325" s="88">
        <v>7.0000000000000007E-2</v>
      </c>
      <c r="C325" s="72" t="s">
        <v>691</v>
      </c>
      <c r="D325" s="73" t="s">
        <v>306</v>
      </c>
      <c r="E325" s="74" t="s">
        <v>692</v>
      </c>
      <c r="F325" s="75">
        <v>155</v>
      </c>
      <c r="G325" s="74">
        <v>310192.2</v>
      </c>
      <c r="H325" s="76"/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 t="e">
        <f>#REF!</f>
        <v>#REF!</v>
      </c>
      <c r="O325" s="25">
        <f t="shared" ref="O325:O336" si="37">F325</f>
        <v>155</v>
      </c>
      <c r="P325" s="25">
        <f t="shared" ref="P325:P336" si="38">G325</f>
        <v>310192.2</v>
      </c>
    </row>
    <row r="326" spans="1:16" s="26" customFormat="1" ht="39.6" x14ac:dyDescent="0.25">
      <c r="A326" s="70">
        <v>241</v>
      </c>
      <c r="B326" s="88">
        <v>7.0000000000000007E-2</v>
      </c>
      <c r="C326" s="72" t="s">
        <v>693</v>
      </c>
      <c r="D326" s="73" t="s">
        <v>306</v>
      </c>
      <c r="E326" s="74" t="s">
        <v>694</v>
      </c>
      <c r="F326" s="75">
        <v>12</v>
      </c>
      <c r="G326" s="74">
        <v>36022.200000000004</v>
      </c>
      <c r="H326" s="76"/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 t="e">
        <f>#REF!</f>
        <v>#REF!</v>
      </c>
      <c r="O326" s="25">
        <f t="shared" si="37"/>
        <v>12</v>
      </c>
      <c r="P326" s="25">
        <f t="shared" si="38"/>
        <v>36022.200000000004</v>
      </c>
    </row>
    <row r="327" spans="1:16" s="26" customFormat="1" ht="26.4" x14ac:dyDescent="0.25">
      <c r="A327" s="70">
        <v>242</v>
      </c>
      <c r="B327" s="88">
        <v>7.0000000000000007E-2</v>
      </c>
      <c r="C327" s="72" t="s">
        <v>695</v>
      </c>
      <c r="D327" s="73" t="s">
        <v>696</v>
      </c>
      <c r="E327" s="74" t="s">
        <v>697</v>
      </c>
      <c r="F327" s="75">
        <v>2485</v>
      </c>
      <c r="G327" s="74">
        <v>244524</v>
      </c>
      <c r="H327" s="76"/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 t="e">
        <f>#REF!</f>
        <v>#REF!</v>
      </c>
      <c r="O327" s="25">
        <f t="shared" si="37"/>
        <v>2485</v>
      </c>
      <c r="P327" s="25">
        <f t="shared" si="38"/>
        <v>244524</v>
      </c>
    </row>
    <row r="328" spans="1:16" s="26" customFormat="1" ht="26.4" x14ac:dyDescent="0.25">
      <c r="A328" s="70">
        <v>243</v>
      </c>
      <c r="B328" s="71"/>
      <c r="C328" s="72" t="s">
        <v>698</v>
      </c>
      <c r="D328" s="73" t="s">
        <v>303</v>
      </c>
      <c r="E328" s="74">
        <v>155</v>
      </c>
      <c r="F328" s="75">
        <v>15</v>
      </c>
      <c r="G328" s="74">
        <v>2325</v>
      </c>
      <c r="H328" s="76"/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 t="e">
        <f>#REF!</f>
        <v>#REF!</v>
      </c>
      <c r="O328" s="25">
        <f t="shared" si="37"/>
        <v>15</v>
      </c>
      <c r="P328" s="25">
        <f t="shared" si="38"/>
        <v>2325</v>
      </c>
    </row>
    <row r="329" spans="1:16" s="26" customFormat="1" ht="26.4" x14ac:dyDescent="0.25">
      <c r="A329" s="70">
        <v>244</v>
      </c>
      <c r="B329" s="71"/>
      <c r="C329" s="72" t="s">
        <v>699</v>
      </c>
      <c r="D329" s="73" t="s">
        <v>303</v>
      </c>
      <c r="E329" s="74">
        <v>155</v>
      </c>
      <c r="F329" s="75">
        <v>5</v>
      </c>
      <c r="G329" s="74">
        <v>775</v>
      </c>
      <c r="H329" s="76"/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 t="e">
        <f>#REF!</f>
        <v>#REF!</v>
      </c>
      <c r="O329" s="25">
        <f t="shared" si="37"/>
        <v>5</v>
      </c>
      <c r="P329" s="25">
        <f t="shared" si="38"/>
        <v>775</v>
      </c>
    </row>
    <row r="330" spans="1:16" s="26" customFormat="1" ht="26.4" x14ac:dyDescent="0.25">
      <c r="A330" s="70">
        <v>245</v>
      </c>
      <c r="B330" s="88">
        <v>7.0000000000000007E-2</v>
      </c>
      <c r="C330" s="72" t="s">
        <v>700</v>
      </c>
      <c r="D330" s="73" t="s">
        <v>318</v>
      </c>
      <c r="E330" s="74" t="s">
        <v>701</v>
      </c>
      <c r="F330" s="75">
        <v>438</v>
      </c>
      <c r="G330" s="74">
        <v>29709.54</v>
      </c>
      <c r="H330" s="76"/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 t="e">
        <f>#REF!</f>
        <v>#REF!</v>
      </c>
      <c r="O330" s="25">
        <f t="shared" si="37"/>
        <v>438</v>
      </c>
      <c r="P330" s="25">
        <f t="shared" si="38"/>
        <v>29709.54</v>
      </c>
    </row>
    <row r="331" spans="1:16" s="26" customFormat="1" ht="13.2" x14ac:dyDescent="0.25">
      <c r="A331" s="70">
        <v>246</v>
      </c>
      <c r="B331" s="88">
        <v>7.0000000000000007E-2</v>
      </c>
      <c r="C331" s="72" t="s">
        <v>702</v>
      </c>
      <c r="D331" s="73" t="s">
        <v>318</v>
      </c>
      <c r="E331" s="74" t="s">
        <v>703</v>
      </c>
      <c r="F331" s="75">
        <v>50</v>
      </c>
      <c r="G331" s="74">
        <v>1408</v>
      </c>
      <c r="H331" s="76"/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 t="e">
        <f>#REF!</f>
        <v>#REF!</v>
      </c>
      <c r="O331" s="25">
        <f t="shared" si="37"/>
        <v>50</v>
      </c>
      <c r="P331" s="25">
        <f t="shared" si="38"/>
        <v>1408</v>
      </c>
    </row>
    <row r="332" spans="1:16" s="26" customFormat="1" ht="13.2" x14ac:dyDescent="0.25">
      <c r="A332" s="70">
        <v>247</v>
      </c>
      <c r="B332" s="71"/>
      <c r="C332" s="72" t="s">
        <v>704</v>
      </c>
      <c r="D332" s="73" t="s">
        <v>324</v>
      </c>
      <c r="E332" s="74" t="s">
        <v>705</v>
      </c>
      <c r="F332" s="75">
        <v>25</v>
      </c>
      <c r="G332" s="74">
        <v>582.25</v>
      </c>
      <c r="H332" s="76"/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 t="e">
        <f>#REF!</f>
        <v>#REF!</v>
      </c>
      <c r="O332" s="25">
        <f t="shared" si="37"/>
        <v>25</v>
      </c>
      <c r="P332" s="25">
        <f t="shared" si="38"/>
        <v>582.25</v>
      </c>
    </row>
    <row r="333" spans="1:16" s="26" customFormat="1" ht="26.4" x14ac:dyDescent="0.25">
      <c r="A333" s="70">
        <v>248</v>
      </c>
      <c r="B333" s="88">
        <v>0</v>
      </c>
      <c r="C333" s="72" t="s">
        <v>706</v>
      </c>
      <c r="D333" s="73" t="s">
        <v>303</v>
      </c>
      <c r="E333" s="74"/>
      <c r="F333" s="75"/>
      <c r="G333" s="74"/>
      <c r="H333" s="76"/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 t="e">
        <f>#REF!</f>
        <v>#REF!</v>
      </c>
      <c r="O333" s="25">
        <f t="shared" si="37"/>
        <v>0</v>
      </c>
      <c r="P333" s="25">
        <f t="shared" si="38"/>
        <v>0</v>
      </c>
    </row>
    <row r="334" spans="1:16" s="26" customFormat="1" ht="39.6" x14ac:dyDescent="0.25">
      <c r="A334" s="70">
        <v>249</v>
      </c>
      <c r="B334" s="88">
        <v>7.0000000000000007E-2</v>
      </c>
      <c r="C334" s="72" t="s">
        <v>707</v>
      </c>
      <c r="D334" s="73" t="s">
        <v>303</v>
      </c>
      <c r="E334" s="74"/>
      <c r="F334" s="75"/>
      <c r="G334" s="74"/>
      <c r="H334" s="76"/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 t="e">
        <f>#REF!</f>
        <v>#REF!</v>
      </c>
      <c r="O334" s="25">
        <f t="shared" si="37"/>
        <v>0</v>
      </c>
      <c r="P334" s="25">
        <f t="shared" si="38"/>
        <v>0</v>
      </c>
    </row>
    <row r="335" spans="1:16" s="26" customFormat="1" ht="26.4" x14ac:dyDescent="0.25">
      <c r="A335" s="70">
        <v>250</v>
      </c>
      <c r="B335" s="71"/>
      <c r="C335" s="72" t="s">
        <v>708</v>
      </c>
      <c r="D335" s="73" t="s">
        <v>324</v>
      </c>
      <c r="E335" s="74">
        <v>50</v>
      </c>
      <c r="F335" s="75">
        <v>16</v>
      </c>
      <c r="G335" s="74">
        <v>800</v>
      </c>
      <c r="H335" s="76"/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 t="e">
        <f>#REF!</f>
        <v>#REF!</v>
      </c>
      <c r="O335" s="25">
        <f t="shared" si="37"/>
        <v>16</v>
      </c>
      <c r="P335" s="25">
        <f t="shared" si="38"/>
        <v>800</v>
      </c>
    </row>
    <row r="336" spans="1:16" s="26" customFormat="1" ht="26.4" x14ac:dyDescent="0.25">
      <c r="A336" s="70">
        <v>251</v>
      </c>
      <c r="B336" s="71"/>
      <c r="C336" s="72" t="s">
        <v>709</v>
      </c>
      <c r="D336" s="73" t="s">
        <v>303</v>
      </c>
      <c r="E336" s="74" t="s">
        <v>710</v>
      </c>
      <c r="F336" s="75">
        <v>1000</v>
      </c>
      <c r="G336" s="74">
        <v>19.61</v>
      </c>
      <c r="H336" s="76"/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 t="e">
        <f>#REF!</f>
        <v>#REF!</v>
      </c>
      <c r="O336" s="25">
        <f t="shared" si="37"/>
        <v>1000</v>
      </c>
      <c r="P336" s="25">
        <f t="shared" si="38"/>
        <v>19.61</v>
      </c>
    </row>
    <row r="337" spans="1:16" s="17" customFormat="1" ht="13.5" customHeight="1" thickBot="1" x14ac:dyDescent="0.3"/>
    <row r="338" spans="1:16" s="17" customFormat="1" ht="26.25" customHeight="1" x14ac:dyDescent="0.25">
      <c r="A338" s="95" t="s">
        <v>139</v>
      </c>
      <c r="B338" s="89" t="s">
        <v>140</v>
      </c>
      <c r="C338" s="89" t="s">
        <v>32</v>
      </c>
      <c r="D338" s="100" t="s">
        <v>141</v>
      </c>
      <c r="E338" s="89" t="s">
        <v>142</v>
      </c>
      <c r="F338" s="89" t="s">
        <v>293</v>
      </c>
      <c r="G338" s="89"/>
      <c r="H338" s="90" t="s">
        <v>146</v>
      </c>
    </row>
    <row r="339" spans="1:16" s="17" customFormat="1" ht="12.75" customHeight="1" x14ac:dyDescent="0.25">
      <c r="A339" s="96"/>
      <c r="B339" s="98"/>
      <c r="C339" s="98"/>
      <c r="D339" s="101"/>
      <c r="E339" s="98"/>
      <c r="F339" s="93" t="s">
        <v>147</v>
      </c>
      <c r="G339" s="93" t="s">
        <v>148</v>
      </c>
      <c r="H339" s="91"/>
    </row>
    <row r="340" spans="1:16" s="17" customFormat="1" ht="13.5" customHeight="1" thickBot="1" x14ac:dyDescent="0.3">
      <c r="A340" s="97"/>
      <c r="B340" s="99"/>
      <c r="C340" s="99"/>
      <c r="D340" s="102"/>
      <c r="E340" s="99"/>
      <c r="F340" s="94"/>
      <c r="G340" s="94"/>
      <c r="H340" s="92"/>
    </row>
    <row r="341" spans="1:16" s="26" customFormat="1" ht="13.2" x14ac:dyDescent="0.25">
      <c r="A341" s="70">
        <v>252</v>
      </c>
      <c r="B341" s="71"/>
      <c r="C341" s="72" t="s">
        <v>711</v>
      </c>
      <c r="D341" s="73" t="s">
        <v>327</v>
      </c>
      <c r="E341" s="74" t="s">
        <v>712</v>
      </c>
      <c r="F341" s="75">
        <v>7</v>
      </c>
      <c r="G341" s="74">
        <v>164.92000000000002</v>
      </c>
      <c r="H341" s="76"/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 t="e">
        <f>#REF!</f>
        <v>#REF!</v>
      </c>
      <c r="O341" s="25">
        <f t="shared" ref="O341:O354" si="39">F341</f>
        <v>7</v>
      </c>
      <c r="P341" s="25">
        <f t="shared" ref="P341:P354" si="40">G341</f>
        <v>164.92000000000002</v>
      </c>
    </row>
    <row r="342" spans="1:16" s="26" customFormat="1" ht="26.4" x14ac:dyDescent="0.25">
      <c r="A342" s="70">
        <v>253</v>
      </c>
      <c r="B342" s="88">
        <v>7.0000000000000007E-2</v>
      </c>
      <c r="C342" s="72" t="s">
        <v>713</v>
      </c>
      <c r="D342" s="73" t="s">
        <v>318</v>
      </c>
      <c r="E342" s="74" t="s">
        <v>714</v>
      </c>
      <c r="F342" s="75">
        <v>11</v>
      </c>
      <c r="G342" s="74">
        <v>985.6</v>
      </c>
      <c r="H342" s="76"/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 t="e">
        <f>#REF!</f>
        <v>#REF!</v>
      </c>
      <c r="O342" s="25">
        <f t="shared" si="39"/>
        <v>11</v>
      </c>
      <c r="P342" s="25">
        <f t="shared" si="40"/>
        <v>985.6</v>
      </c>
    </row>
    <row r="343" spans="1:16" s="26" customFormat="1" ht="13.2" x14ac:dyDescent="0.25">
      <c r="A343" s="70">
        <v>254</v>
      </c>
      <c r="B343" s="71"/>
      <c r="C343" s="72" t="s">
        <v>715</v>
      </c>
      <c r="D343" s="73" t="s">
        <v>309</v>
      </c>
      <c r="E343" s="74" t="s">
        <v>716</v>
      </c>
      <c r="F343" s="75">
        <v>20</v>
      </c>
      <c r="G343" s="74">
        <v>306</v>
      </c>
      <c r="H343" s="76"/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 t="e">
        <f>#REF!</f>
        <v>#REF!</v>
      </c>
      <c r="O343" s="25">
        <f t="shared" si="39"/>
        <v>20</v>
      </c>
      <c r="P343" s="25">
        <f t="shared" si="40"/>
        <v>306</v>
      </c>
    </row>
    <row r="344" spans="1:16" s="26" customFormat="1" ht="13.2" x14ac:dyDescent="0.25">
      <c r="A344" s="70">
        <v>255</v>
      </c>
      <c r="B344" s="71"/>
      <c r="C344" s="72" t="s">
        <v>717</v>
      </c>
      <c r="D344" s="73" t="s">
        <v>718</v>
      </c>
      <c r="E344" s="74" t="s">
        <v>719</v>
      </c>
      <c r="F344" s="75">
        <v>18</v>
      </c>
      <c r="G344" s="74">
        <v>229.14000000000001</v>
      </c>
      <c r="H344" s="76"/>
      <c r="I344" s="25" t="e">
        <f>#REF!</f>
        <v>#REF!</v>
      </c>
      <c r="J344" s="25" t="e">
        <f>#REF!</f>
        <v>#REF!</v>
      </c>
      <c r="K344" s="25" t="e">
        <f>#REF!</f>
        <v>#REF!</v>
      </c>
      <c r="L344" s="25" t="e">
        <f>#REF!</f>
        <v>#REF!</v>
      </c>
      <c r="M344" s="25" t="e">
        <f>#REF!</f>
        <v>#REF!</v>
      </c>
      <c r="N344" s="25" t="e">
        <f>#REF!</f>
        <v>#REF!</v>
      </c>
      <c r="O344" s="25">
        <f t="shared" si="39"/>
        <v>18</v>
      </c>
      <c r="P344" s="25">
        <f t="shared" si="40"/>
        <v>229.14000000000001</v>
      </c>
    </row>
    <row r="345" spans="1:16" s="26" customFormat="1" ht="13.2" x14ac:dyDescent="0.25">
      <c r="A345" s="70">
        <v>256</v>
      </c>
      <c r="B345" s="71"/>
      <c r="C345" s="72" t="s">
        <v>720</v>
      </c>
      <c r="D345" s="73" t="s">
        <v>718</v>
      </c>
      <c r="E345" s="74" t="s">
        <v>721</v>
      </c>
      <c r="F345" s="75">
        <v>144</v>
      </c>
      <c r="G345" s="74">
        <v>2407.6800000000003</v>
      </c>
      <c r="H345" s="76"/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 t="e">
        <f>#REF!</f>
        <v>#REF!</v>
      </c>
      <c r="O345" s="25">
        <f t="shared" si="39"/>
        <v>144</v>
      </c>
      <c r="P345" s="25">
        <f t="shared" si="40"/>
        <v>2407.6800000000003</v>
      </c>
    </row>
    <row r="346" spans="1:16" s="26" customFormat="1" ht="26.4" x14ac:dyDescent="0.25">
      <c r="A346" s="70">
        <v>257</v>
      </c>
      <c r="B346" s="71"/>
      <c r="C346" s="72" t="s">
        <v>722</v>
      </c>
      <c r="D346" s="73" t="s">
        <v>309</v>
      </c>
      <c r="E346" s="74" t="s">
        <v>723</v>
      </c>
      <c r="F346" s="75">
        <v>1232</v>
      </c>
      <c r="G346" s="74">
        <v>20574.400000000001</v>
      </c>
      <c r="H346" s="76"/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 t="e">
        <f>#REF!</f>
        <v>#REF!</v>
      </c>
      <c r="O346" s="25">
        <f t="shared" si="39"/>
        <v>1232</v>
      </c>
      <c r="P346" s="25">
        <f t="shared" si="40"/>
        <v>20574.400000000001</v>
      </c>
    </row>
    <row r="347" spans="1:16" s="26" customFormat="1" ht="26.4" x14ac:dyDescent="0.25">
      <c r="A347" s="70">
        <v>258</v>
      </c>
      <c r="B347" s="71"/>
      <c r="C347" s="72" t="s">
        <v>724</v>
      </c>
      <c r="D347" s="73" t="s">
        <v>309</v>
      </c>
      <c r="E347" s="74"/>
      <c r="F347" s="75"/>
      <c r="G347" s="74">
        <v>0.01</v>
      </c>
      <c r="H347" s="76"/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 t="e">
        <f>#REF!</f>
        <v>#REF!</v>
      </c>
      <c r="O347" s="25">
        <f t="shared" si="39"/>
        <v>0</v>
      </c>
      <c r="P347" s="25">
        <f t="shared" si="40"/>
        <v>0.01</v>
      </c>
    </row>
    <row r="348" spans="1:16" s="26" customFormat="1" ht="26.4" x14ac:dyDescent="0.25">
      <c r="A348" s="70">
        <v>259</v>
      </c>
      <c r="B348" s="88">
        <v>7.0000000000000007E-2</v>
      </c>
      <c r="C348" s="72" t="s">
        <v>725</v>
      </c>
      <c r="D348" s="73" t="s">
        <v>309</v>
      </c>
      <c r="E348" s="74">
        <v>14</v>
      </c>
      <c r="F348" s="75">
        <v>1000</v>
      </c>
      <c r="G348" s="74">
        <v>14000</v>
      </c>
      <c r="H348" s="76"/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 t="e">
        <f>#REF!</f>
        <v>#REF!</v>
      </c>
      <c r="O348" s="25">
        <f t="shared" si="39"/>
        <v>1000</v>
      </c>
      <c r="P348" s="25">
        <f t="shared" si="40"/>
        <v>14000</v>
      </c>
    </row>
    <row r="349" spans="1:16" s="26" customFormat="1" ht="26.4" x14ac:dyDescent="0.25">
      <c r="A349" s="70">
        <v>260</v>
      </c>
      <c r="B349" s="71"/>
      <c r="C349" s="72" t="s">
        <v>726</v>
      </c>
      <c r="D349" s="73" t="s">
        <v>309</v>
      </c>
      <c r="E349" s="74">
        <v>14</v>
      </c>
      <c r="F349" s="75">
        <v>3124</v>
      </c>
      <c r="G349" s="74">
        <v>43736</v>
      </c>
      <c r="H349" s="76"/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 t="e">
        <f>#REF!</f>
        <v>#REF!</v>
      </c>
      <c r="O349" s="25">
        <f t="shared" si="39"/>
        <v>3124</v>
      </c>
      <c r="P349" s="25">
        <f t="shared" si="40"/>
        <v>43736</v>
      </c>
    </row>
    <row r="350" spans="1:16" s="26" customFormat="1" ht="26.4" x14ac:dyDescent="0.25">
      <c r="A350" s="70">
        <v>261</v>
      </c>
      <c r="B350" s="71"/>
      <c r="C350" s="72" t="s">
        <v>727</v>
      </c>
      <c r="D350" s="73" t="s">
        <v>309</v>
      </c>
      <c r="E350" s="74" t="s">
        <v>728</v>
      </c>
      <c r="F350" s="75">
        <v>430</v>
      </c>
      <c r="G350" s="74">
        <v>9739.5</v>
      </c>
      <c r="H350" s="76"/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 t="e">
        <f>#REF!</f>
        <v>#REF!</v>
      </c>
      <c r="O350" s="25">
        <f t="shared" si="39"/>
        <v>430</v>
      </c>
      <c r="P350" s="25">
        <f t="shared" si="40"/>
        <v>9739.5</v>
      </c>
    </row>
    <row r="351" spans="1:16" s="26" customFormat="1" ht="26.4" x14ac:dyDescent="0.25">
      <c r="A351" s="70">
        <v>262</v>
      </c>
      <c r="B351" s="88">
        <v>7.0000000000000007E-2</v>
      </c>
      <c r="C351" s="72" t="s">
        <v>729</v>
      </c>
      <c r="D351" s="73" t="s">
        <v>309</v>
      </c>
      <c r="E351" s="74" t="s">
        <v>730</v>
      </c>
      <c r="F351" s="75">
        <v>320</v>
      </c>
      <c r="G351" s="74">
        <v>6320</v>
      </c>
      <c r="H351" s="76"/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 t="e">
        <f>#REF!</f>
        <v>#REF!</v>
      </c>
      <c r="O351" s="25">
        <f t="shared" si="39"/>
        <v>320</v>
      </c>
      <c r="P351" s="25">
        <f t="shared" si="40"/>
        <v>6320</v>
      </c>
    </row>
    <row r="352" spans="1:16" s="26" customFormat="1" ht="13.2" x14ac:dyDescent="0.25">
      <c r="A352" s="70">
        <v>263</v>
      </c>
      <c r="B352" s="71"/>
      <c r="C352" s="72" t="s">
        <v>731</v>
      </c>
      <c r="D352" s="73" t="s">
        <v>321</v>
      </c>
      <c r="E352" s="74" t="s">
        <v>732</v>
      </c>
      <c r="F352" s="75">
        <v>2</v>
      </c>
      <c r="G352" s="74">
        <v>277.72000000000003</v>
      </c>
      <c r="H352" s="76"/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 t="e">
        <f>#REF!</f>
        <v>#REF!</v>
      </c>
      <c r="O352" s="25">
        <f t="shared" si="39"/>
        <v>2</v>
      </c>
      <c r="P352" s="25">
        <f t="shared" si="40"/>
        <v>277.72000000000003</v>
      </c>
    </row>
    <row r="353" spans="1:16" s="26" customFormat="1" ht="39.6" x14ac:dyDescent="0.25">
      <c r="A353" s="70">
        <v>264</v>
      </c>
      <c r="B353" s="71"/>
      <c r="C353" s="72" t="s">
        <v>733</v>
      </c>
      <c r="D353" s="73" t="s">
        <v>303</v>
      </c>
      <c r="E353" s="74" t="s">
        <v>734</v>
      </c>
      <c r="F353" s="75">
        <v>1000</v>
      </c>
      <c r="G353" s="74">
        <v>9240</v>
      </c>
      <c r="H353" s="76"/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 t="e">
        <f>#REF!</f>
        <v>#REF!</v>
      </c>
      <c r="O353" s="25">
        <f t="shared" si="39"/>
        <v>1000</v>
      </c>
      <c r="P353" s="25">
        <f t="shared" si="40"/>
        <v>9240</v>
      </c>
    </row>
    <row r="354" spans="1:16" s="26" customFormat="1" ht="52.8" x14ac:dyDescent="0.25">
      <c r="A354" s="70">
        <v>265</v>
      </c>
      <c r="B354" s="71"/>
      <c r="C354" s="72" t="s">
        <v>735</v>
      </c>
      <c r="D354" s="73" t="s">
        <v>303</v>
      </c>
      <c r="E354" s="74" t="s">
        <v>734</v>
      </c>
      <c r="F354" s="75">
        <v>800</v>
      </c>
      <c r="G354" s="74">
        <v>7392</v>
      </c>
      <c r="H354" s="76"/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 t="e">
        <f>#REF!</f>
        <v>#REF!</v>
      </c>
      <c r="O354" s="25">
        <f t="shared" si="39"/>
        <v>800</v>
      </c>
      <c r="P354" s="25">
        <f t="shared" si="40"/>
        <v>7392</v>
      </c>
    </row>
    <row r="355" spans="1:16" s="17" customFormat="1" ht="13.5" customHeight="1" thickBot="1" x14ac:dyDescent="0.3"/>
    <row r="356" spans="1:16" s="17" customFormat="1" ht="26.25" customHeight="1" x14ac:dyDescent="0.25">
      <c r="A356" s="95" t="s">
        <v>139</v>
      </c>
      <c r="B356" s="89" t="s">
        <v>140</v>
      </c>
      <c r="C356" s="89" t="s">
        <v>32</v>
      </c>
      <c r="D356" s="100" t="s">
        <v>141</v>
      </c>
      <c r="E356" s="89" t="s">
        <v>142</v>
      </c>
      <c r="F356" s="89" t="s">
        <v>293</v>
      </c>
      <c r="G356" s="89"/>
      <c r="H356" s="90" t="s">
        <v>146</v>
      </c>
    </row>
    <row r="357" spans="1:16" s="17" customFormat="1" ht="12.75" customHeight="1" x14ac:dyDescent="0.25">
      <c r="A357" s="96"/>
      <c r="B357" s="98"/>
      <c r="C357" s="98"/>
      <c r="D357" s="101"/>
      <c r="E357" s="98"/>
      <c r="F357" s="93" t="s">
        <v>147</v>
      </c>
      <c r="G357" s="93" t="s">
        <v>148</v>
      </c>
      <c r="H357" s="91"/>
    </row>
    <row r="358" spans="1:16" s="17" customFormat="1" ht="13.5" customHeight="1" thickBot="1" x14ac:dyDescent="0.3">
      <c r="A358" s="97"/>
      <c r="B358" s="99"/>
      <c r="C358" s="99"/>
      <c r="D358" s="102"/>
      <c r="E358" s="99"/>
      <c r="F358" s="94"/>
      <c r="G358" s="94"/>
      <c r="H358" s="92"/>
    </row>
    <row r="359" spans="1:16" s="26" customFormat="1" ht="52.8" x14ac:dyDescent="0.25">
      <c r="A359" s="70">
        <v>266</v>
      </c>
      <c r="B359" s="71"/>
      <c r="C359" s="72" t="s">
        <v>736</v>
      </c>
      <c r="D359" s="73" t="s">
        <v>303</v>
      </c>
      <c r="E359" s="74" t="s">
        <v>737</v>
      </c>
      <c r="F359" s="75">
        <v>2132</v>
      </c>
      <c r="G359" s="74">
        <v>335938.16000000003</v>
      </c>
      <c r="H359" s="76"/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 t="e">
        <f>#REF!</f>
        <v>#REF!</v>
      </c>
      <c r="O359" s="25">
        <f t="shared" ref="O359:O369" si="41">F359</f>
        <v>2132</v>
      </c>
      <c r="P359" s="25">
        <f t="shared" ref="P359:P369" si="42">G359</f>
        <v>335938.16000000003</v>
      </c>
    </row>
    <row r="360" spans="1:16" s="26" customFormat="1" ht="92.4" x14ac:dyDescent="0.25">
      <c r="A360" s="70">
        <v>267</v>
      </c>
      <c r="B360" s="71"/>
      <c r="C360" s="72" t="s">
        <v>738</v>
      </c>
      <c r="D360" s="73" t="s">
        <v>303</v>
      </c>
      <c r="E360" s="74">
        <v>84</v>
      </c>
      <c r="F360" s="75">
        <v>6</v>
      </c>
      <c r="G360" s="74">
        <v>504</v>
      </c>
      <c r="H360" s="76"/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 t="e">
        <f>#REF!</f>
        <v>#REF!</v>
      </c>
      <c r="O360" s="25">
        <f t="shared" si="41"/>
        <v>6</v>
      </c>
      <c r="P360" s="25">
        <f t="shared" si="42"/>
        <v>504</v>
      </c>
    </row>
    <row r="361" spans="1:16" s="26" customFormat="1" ht="26.4" x14ac:dyDescent="0.25">
      <c r="A361" s="70">
        <v>268</v>
      </c>
      <c r="B361" s="88">
        <v>7.0000000000000007E-2</v>
      </c>
      <c r="C361" s="72" t="s">
        <v>739</v>
      </c>
      <c r="D361" s="73" t="s">
        <v>318</v>
      </c>
      <c r="E361" s="74" t="s">
        <v>740</v>
      </c>
      <c r="F361" s="75">
        <v>200</v>
      </c>
      <c r="G361" s="74">
        <v>19130</v>
      </c>
      <c r="H361" s="76"/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 t="e">
        <f>#REF!</f>
        <v>#REF!</v>
      </c>
      <c r="O361" s="25">
        <f t="shared" si="41"/>
        <v>200</v>
      </c>
      <c r="P361" s="25">
        <f t="shared" si="42"/>
        <v>19130</v>
      </c>
    </row>
    <row r="362" spans="1:16" s="26" customFormat="1" ht="13.2" x14ac:dyDescent="0.25">
      <c r="A362" s="70">
        <v>269</v>
      </c>
      <c r="B362" s="88">
        <v>7.0000000000000007E-2</v>
      </c>
      <c r="C362" s="72" t="s">
        <v>741</v>
      </c>
      <c r="D362" s="73" t="s">
        <v>318</v>
      </c>
      <c r="E362" s="74" t="s">
        <v>742</v>
      </c>
      <c r="F362" s="75">
        <v>225</v>
      </c>
      <c r="G362" s="74">
        <v>18562.5</v>
      </c>
      <c r="H362" s="76"/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 t="e">
        <f>#REF!</f>
        <v>#REF!</v>
      </c>
      <c r="O362" s="25">
        <f t="shared" si="41"/>
        <v>225</v>
      </c>
      <c r="P362" s="25">
        <f t="shared" si="42"/>
        <v>18562.5</v>
      </c>
    </row>
    <row r="363" spans="1:16" s="26" customFormat="1" ht="26.4" x14ac:dyDescent="0.25">
      <c r="A363" s="70">
        <v>270</v>
      </c>
      <c r="B363" s="71"/>
      <c r="C363" s="72" t="s">
        <v>743</v>
      </c>
      <c r="D363" s="73" t="s">
        <v>315</v>
      </c>
      <c r="E363" s="74">
        <v>50</v>
      </c>
      <c r="F363" s="75">
        <v>500</v>
      </c>
      <c r="G363" s="74">
        <v>25000</v>
      </c>
      <c r="H363" s="76"/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 t="e">
        <f>#REF!</f>
        <v>#REF!</v>
      </c>
      <c r="O363" s="25">
        <f t="shared" si="41"/>
        <v>500</v>
      </c>
      <c r="P363" s="25">
        <f t="shared" si="42"/>
        <v>25000</v>
      </c>
    </row>
    <row r="364" spans="1:16" s="26" customFormat="1" ht="13.2" x14ac:dyDescent="0.25">
      <c r="A364" s="70">
        <v>271</v>
      </c>
      <c r="B364" s="71"/>
      <c r="C364" s="72" t="s">
        <v>744</v>
      </c>
      <c r="D364" s="73" t="s">
        <v>309</v>
      </c>
      <c r="E364" s="74"/>
      <c r="F364" s="75"/>
      <c r="G364" s="74"/>
      <c r="H364" s="76"/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 t="e">
        <f>#REF!</f>
        <v>#REF!</v>
      </c>
      <c r="O364" s="25">
        <f t="shared" si="41"/>
        <v>0</v>
      </c>
      <c r="P364" s="25">
        <f t="shared" si="42"/>
        <v>0</v>
      </c>
    </row>
    <row r="365" spans="1:16" s="26" customFormat="1" ht="26.4" x14ac:dyDescent="0.25">
      <c r="A365" s="70">
        <v>272</v>
      </c>
      <c r="B365" s="71"/>
      <c r="C365" s="72" t="s">
        <v>745</v>
      </c>
      <c r="D365" s="73" t="s">
        <v>303</v>
      </c>
      <c r="E365" s="74">
        <v>11</v>
      </c>
      <c r="F365" s="75">
        <v>7181</v>
      </c>
      <c r="G365" s="74">
        <v>78991</v>
      </c>
      <c r="H365" s="76"/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 t="e">
        <f>#REF!</f>
        <v>#REF!</v>
      </c>
      <c r="O365" s="25">
        <f t="shared" si="41"/>
        <v>7181</v>
      </c>
      <c r="P365" s="25">
        <f t="shared" si="42"/>
        <v>78991</v>
      </c>
    </row>
    <row r="366" spans="1:16" s="26" customFormat="1" ht="39.6" x14ac:dyDescent="0.25">
      <c r="A366" s="70">
        <v>273</v>
      </c>
      <c r="B366" s="88">
        <v>7.0000000000000007E-2</v>
      </c>
      <c r="C366" s="72" t="s">
        <v>746</v>
      </c>
      <c r="D366" s="73" t="s">
        <v>318</v>
      </c>
      <c r="E366" s="74" t="s">
        <v>747</v>
      </c>
      <c r="F366" s="75">
        <v>67</v>
      </c>
      <c r="G366" s="74">
        <v>3511.05</v>
      </c>
      <c r="H366" s="76"/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 t="e">
        <f>#REF!</f>
        <v>#REF!</v>
      </c>
      <c r="O366" s="25">
        <f t="shared" si="41"/>
        <v>67</v>
      </c>
      <c r="P366" s="25">
        <f t="shared" si="42"/>
        <v>3511.05</v>
      </c>
    </row>
    <row r="367" spans="1:16" s="26" customFormat="1" ht="26.4" x14ac:dyDescent="0.25">
      <c r="A367" s="70">
        <v>274</v>
      </c>
      <c r="B367" s="71"/>
      <c r="C367" s="72" t="s">
        <v>748</v>
      </c>
      <c r="D367" s="73" t="s">
        <v>306</v>
      </c>
      <c r="E367" s="74"/>
      <c r="F367" s="75"/>
      <c r="G367" s="74"/>
      <c r="H367" s="76"/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 t="e">
        <f>#REF!</f>
        <v>#REF!</v>
      </c>
      <c r="O367" s="25">
        <f t="shared" si="41"/>
        <v>0</v>
      </c>
      <c r="P367" s="25">
        <f t="shared" si="42"/>
        <v>0</v>
      </c>
    </row>
    <row r="368" spans="1:16" s="26" customFormat="1" ht="26.4" x14ac:dyDescent="0.25">
      <c r="A368" s="70">
        <v>275</v>
      </c>
      <c r="B368" s="71"/>
      <c r="C368" s="72" t="s">
        <v>749</v>
      </c>
      <c r="D368" s="73" t="s">
        <v>306</v>
      </c>
      <c r="E368" s="74" t="s">
        <v>750</v>
      </c>
      <c r="F368" s="75">
        <v>277</v>
      </c>
      <c r="G368" s="74">
        <v>18420.5</v>
      </c>
      <c r="H368" s="76"/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 t="e">
        <f>#REF!</f>
        <v>#REF!</v>
      </c>
      <c r="O368" s="25">
        <f t="shared" si="41"/>
        <v>277</v>
      </c>
      <c r="P368" s="25">
        <f t="shared" si="42"/>
        <v>18420.5</v>
      </c>
    </row>
    <row r="369" spans="1:16" s="26" customFormat="1" ht="26.4" x14ac:dyDescent="0.25">
      <c r="A369" s="70">
        <v>276</v>
      </c>
      <c r="B369" s="71"/>
      <c r="C369" s="72" t="s">
        <v>751</v>
      </c>
      <c r="D369" s="73" t="s">
        <v>321</v>
      </c>
      <c r="E369" s="74" t="s">
        <v>752</v>
      </c>
      <c r="F369" s="75">
        <v>10</v>
      </c>
      <c r="G369" s="74">
        <v>237.10000000000002</v>
      </c>
      <c r="H369" s="76"/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 t="e">
        <f>#REF!</f>
        <v>#REF!</v>
      </c>
      <c r="O369" s="25">
        <f t="shared" si="41"/>
        <v>10</v>
      </c>
      <c r="P369" s="25">
        <f t="shared" si="42"/>
        <v>237.10000000000002</v>
      </c>
    </row>
    <row r="370" spans="1:16" s="17" customFormat="1" ht="13.5" customHeight="1" thickBot="1" x14ac:dyDescent="0.3"/>
    <row r="371" spans="1:16" s="17" customFormat="1" ht="26.25" customHeight="1" x14ac:dyDescent="0.25">
      <c r="A371" s="95" t="s">
        <v>139</v>
      </c>
      <c r="B371" s="89" t="s">
        <v>140</v>
      </c>
      <c r="C371" s="89" t="s">
        <v>32</v>
      </c>
      <c r="D371" s="100" t="s">
        <v>141</v>
      </c>
      <c r="E371" s="89" t="s">
        <v>142</v>
      </c>
      <c r="F371" s="89" t="s">
        <v>293</v>
      </c>
      <c r="G371" s="89"/>
      <c r="H371" s="90" t="s">
        <v>146</v>
      </c>
    </row>
    <row r="372" spans="1:16" s="17" customFormat="1" ht="12.75" customHeight="1" x14ac:dyDescent="0.25">
      <c r="A372" s="96"/>
      <c r="B372" s="98"/>
      <c r="C372" s="98"/>
      <c r="D372" s="101"/>
      <c r="E372" s="98"/>
      <c r="F372" s="93" t="s">
        <v>147</v>
      </c>
      <c r="G372" s="93" t="s">
        <v>148</v>
      </c>
      <c r="H372" s="91"/>
    </row>
    <row r="373" spans="1:16" s="17" customFormat="1" ht="13.5" customHeight="1" thickBot="1" x14ac:dyDescent="0.3">
      <c r="A373" s="97"/>
      <c r="B373" s="99"/>
      <c r="C373" s="99"/>
      <c r="D373" s="102"/>
      <c r="E373" s="99"/>
      <c r="F373" s="94"/>
      <c r="G373" s="94"/>
      <c r="H373" s="92"/>
    </row>
    <row r="374" spans="1:16" s="26" customFormat="1" ht="13.2" x14ac:dyDescent="0.25">
      <c r="A374" s="70">
        <v>277</v>
      </c>
      <c r="B374" s="71"/>
      <c r="C374" s="72" t="s">
        <v>753</v>
      </c>
      <c r="D374" s="73" t="s">
        <v>324</v>
      </c>
      <c r="E374" s="74" t="s">
        <v>754</v>
      </c>
      <c r="F374" s="75">
        <v>71</v>
      </c>
      <c r="G374" s="74">
        <v>981.40000000000009</v>
      </c>
      <c r="H374" s="76"/>
      <c r="I374" s="25" t="e">
        <f>#REF!</f>
        <v>#REF!</v>
      </c>
      <c r="J374" s="25" t="e">
        <f>#REF!</f>
        <v>#REF!</v>
      </c>
      <c r="K374" s="25" t="e">
        <f>#REF!</f>
        <v>#REF!</v>
      </c>
      <c r="L374" s="25" t="e">
        <f>#REF!</f>
        <v>#REF!</v>
      </c>
      <c r="M374" s="25" t="e">
        <f>#REF!</f>
        <v>#REF!</v>
      </c>
      <c r="N374" s="25" t="e">
        <f>#REF!</f>
        <v>#REF!</v>
      </c>
      <c r="O374" s="25">
        <f t="shared" ref="O374:O383" si="43">F374</f>
        <v>71</v>
      </c>
      <c r="P374" s="25">
        <f t="shared" ref="P374:P383" si="44">G374</f>
        <v>981.40000000000009</v>
      </c>
    </row>
    <row r="375" spans="1:16" s="26" customFormat="1" ht="26.4" x14ac:dyDescent="0.25">
      <c r="A375" s="70">
        <v>278</v>
      </c>
      <c r="B375" s="71"/>
      <c r="C375" s="72" t="s">
        <v>755</v>
      </c>
      <c r="D375" s="73" t="s">
        <v>392</v>
      </c>
      <c r="E375" s="74">
        <v>29</v>
      </c>
      <c r="F375" s="75">
        <v>540</v>
      </c>
      <c r="G375" s="74">
        <v>15660</v>
      </c>
      <c r="H375" s="76"/>
      <c r="I375" s="25" t="e">
        <f>#REF!</f>
        <v>#REF!</v>
      </c>
      <c r="J375" s="25" t="e">
        <f>#REF!</f>
        <v>#REF!</v>
      </c>
      <c r="K375" s="25" t="e">
        <f>#REF!</f>
        <v>#REF!</v>
      </c>
      <c r="L375" s="25" t="e">
        <f>#REF!</f>
        <v>#REF!</v>
      </c>
      <c r="M375" s="25" t="e">
        <f>#REF!</f>
        <v>#REF!</v>
      </c>
      <c r="N375" s="25" t="e">
        <f>#REF!</f>
        <v>#REF!</v>
      </c>
      <c r="O375" s="25">
        <f t="shared" si="43"/>
        <v>540</v>
      </c>
      <c r="P375" s="25">
        <f t="shared" si="44"/>
        <v>15660</v>
      </c>
    </row>
    <row r="376" spans="1:16" s="26" customFormat="1" ht="26.4" x14ac:dyDescent="0.25">
      <c r="A376" s="70">
        <v>279</v>
      </c>
      <c r="B376" s="71"/>
      <c r="C376" s="72" t="s">
        <v>756</v>
      </c>
      <c r="D376" s="73" t="s">
        <v>306</v>
      </c>
      <c r="E376" s="74">
        <v>100</v>
      </c>
      <c r="F376" s="75">
        <v>13</v>
      </c>
      <c r="G376" s="74">
        <v>1300</v>
      </c>
      <c r="H376" s="76"/>
      <c r="I376" s="25" t="e">
        <f>#REF!</f>
        <v>#REF!</v>
      </c>
      <c r="J376" s="25" t="e">
        <f>#REF!</f>
        <v>#REF!</v>
      </c>
      <c r="K376" s="25" t="e">
        <f>#REF!</f>
        <v>#REF!</v>
      </c>
      <c r="L376" s="25" t="e">
        <f>#REF!</f>
        <v>#REF!</v>
      </c>
      <c r="M376" s="25" t="e">
        <f>#REF!</f>
        <v>#REF!</v>
      </c>
      <c r="N376" s="25" t="e">
        <f>#REF!</f>
        <v>#REF!</v>
      </c>
      <c r="O376" s="25">
        <f t="shared" si="43"/>
        <v>13</v>
      </c>
      <c r="P376" s="25">
        <f t="shared" si="44"/>
        <v>1300</v>
      </c>
    </row>
    <row r="377" spans="1:16" s="26" customFormat="1" ht="13.2" x14ac:dyDescent="0.25">
      <c r="A377" s="70">
        <v>280</v>
      </c>
      <c r="B377" s="71"/>
      <c r="C377" s="72" t="s">
        <v>757</v>
      </c>
      <c r="D377" s="73" t="s">
        <v>299</v>
      </c>
      <c r="E377" s="74">
        <v>345</v>
      </c>
      <c r="F377" s="75">
        <v>10</v>
      </c>
      <c r="G377" s="74">
        <v>3450</v>
      </c>
      <c r="H377" s="76"/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 t="e">
        <f>#REF!</f>
        <v>#REF!</v>
      </c>
      <c r="O377" s="25">
        <f t="shared" si="43"/>
        <v>10</v>
      </c>
      <c r="P377" s="25">
        <f t="shared" si="44"/>
        <v>3450</v>
      </c>
    </row>
    <row r="378" spans="1:16" s="26" customFormat="1" ht="13.2" x14ac:dyDescent="0.25">
      <c r="A378" s="70">
        <v>281</v>
      </c>
      <c r="B378" s="71"/>
      <c r="C378" s="72" t="s">
        <v>758</v>
      </c>
      <c r="D378" s="73" t="s">
        <v>327</v>
      </c>
      <c r="E378" s="74"/>
      <c r="F378" s="75"/>
      <c r="G378" s="74"/>
      <c r="H378" s="76"/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 t="e">
        <f>#REF!</f>
        <v>#REF!</v>
      </c>
      <c r="O378" s="25">
        <f t="shared" si="43"/>
        <v>0</v>
      </c>
      <c r="P378" s="25">
        <f t="shared" si="44"/>
        <v>0</v>
      </c>
    </row>
    <row r="379" spans="1:16" s="26" customFormat="1" ht="13.2" x14ac:dyDescent="0.25">
      <c r="A379" s="70">
        <v>282</v>
      </c>
      <c r="B379" s="71"/>
      <c r="C379" s="72" t="s">
        <v>759</v>
      </c>
      <c r="D379" s="73" t="s">
        <v>327</v>
      </c>
      <c r="E379" s="74"/>
      <c r="F379" s="75"/>
      <c r="G379" s="74"/>
      <c r="H379" s="76"/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 t="e">
        <f>#REF!</f>
        <v>#REF!</v>
      </c>
      <c r="O379" s="25">
        <f t="shared" si="43"/>
        <v>0</v>
      </c>
      <c r="P379" s="25">
        <f t="shared" si="44"/>
        <v>0</v>
      </c>
    </row>
    <row r="380" spans="1:16" s="26" customFormat="1" ht="52.8" x14ac:dyDescent="0.25">
      <c r="A380" s="70">
        <v>283</v>
      </c>
      <c r="B380" s="88">
        <v>0</v>
      </c>
      <c r="C380" s="72" t="s">
        <v>760</v>
      </c>
      <c r="D380" s="73" t="s">
        <v>303</v>
      </c>
      <c r="E380" s="74"/>
      <c r="F380" s="75"/>
      <c r="G380" s="74"/>
      <c r="H380" s="76"/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 t="e">
        <f>#REF!</f>
        <v>#REF!</v>
      </c>
      <c r="O380" s="25">
        <f t="shared" si="43"/>
        <v>0</v>
      </c>
      <c r="P380" s="25">
        <f t="shared" si="44"/>
        <v>0</v>
      </c>
    </row>
    <row r="381" spans="1:16" s="26" customFormat="1" ht="26.4" x14ac:dyDescent="0.25">
      <c r="A381" s="70">
        <v>284</v>
      </c>
      <c r="B381" s="88">
        <v>7.0000000000000007E-2</v>
      </c>
      <c r="C381" s="72" t="s">
        <v>761</v>
      </c>
      <c r="D381" s="73" t="s">
        <v>324</v>
      </c>
      <c r="E381" s="74" t="s">
        <v>762</v>
      </c>
      <c r="F381" s="75">
        <v>55</v>
      </c>
      <c r="G381" s="74">
        <v>2236.85</v>
      </c>
      <c r="H381" s="76"/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 t="e">
        <f>#REF!</f>
        <v>#REF!</v>
      </c>
      <c r="O381" s="25">
        <f t="shared" si="43"/>
        <v>55</v>
      </c>
      <c r="P381" s="25">
        <f t="shared" si="44"/>
        <v>2236.85</v>
      </c>
    </row>
    <row r="382" spans="1:16" s="26" customFormat="1" ht="92.4" x14ac:dyDescent="0.25">
      <c r="A382" s="70">
        <v>285</v>
      </c>
      <c r="B382" s="88">
        <v>0</v>
      </c>
      <c r="C382" s="72" t="s">
        <v>763</v>
      </c>
      <c r="D382" s="73" t="s">
        <v>306</v>
      </c>
      <c r="E382" s="74">
        <v>259</v>
      </c>
      <c r="F382" s="75">
        <v>1300</v>
      </c>
      <c r="G382" s="74">
        <v>336700</v>
      </c>
      <c r="H382" s="76"/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 t="e">
        <f>#REF!</f>
        <v>#REF!</v>
      </c>
      <c r="O382" s="25">
        <f t="shared" si="43"/>
        <v>1300</v>
      </c>
      <c r="P382" s="25">
        <f t="shared" si="44"/>
        <v>336700</v>
      </c>
    </row>
    <row r="383" spans="1:16" s="26" customFormat="1" ht="39.6" x14ac:dyDescent="0.25">
      <c r="A383" s="70">
        <v>286</v>
      </c>
      <c r="B383" s="71"/>
      <c r="C383" s="72" t="s">
        <v>764</v>
      </c>
      <c r="D383" s="73" t="s">
        <v>303</v>
      </c>
      <c r="E383" s="74" t="s">
        <v>765</v>
      </c>
      <c r="F383" s="75">
        <v>400</v>
      </c>
      <c r="G383" s="74">
        <v>1320</v>
      </c>
      <c r="H383" s="76"/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 t="e">
        <f>#REF!</f>
        <v>#REF!</v>
      </c>
      <c r="O383" s="25">
        <f t="shared" si="43"/>
        <v>400</v>
      </c>
      <c r="P383" s="25">
        <f t="shared" si="44"/>
        <v>1320</v>
      </c>
    </row>
    <row r="384" spans="1:16" s="17" customFormat="1" ht="13.5" customHeight="1" thickBot="1" x14ac:dyDescent="0.3"/>
    <row r="385" spans="1:16" s="17" customFormat="1" ht="26.25" customHeight="1" x14ac:dyDescent="0.25">
      <c r="A385" s="95" t="s">
        <v>139</v>
      </c>
      <c r="B385" s="89" t="s">
        <v>140</v>
      </c>
      <c r="C385" s="89" t="s">
        <v>32</v>
      </c>
      <c r="D385" s="100" t="s">
        <v>141</v>
      </c>
      <c r="E385" s="89" t="s">
        <v>142</v>
      </c>
      <c r="F385" s="89" t="s">
        <v>293</v>
      </c>
      <c r="G385" s="89"/>
      <c r="H385" s="90" t="s">
        <v>146</v>
      </c>
    </row>
    <row r="386" spans="1:16" s="17" customFormat="1" ht="12.75" customHeight="1" x14ac:dyDescent="0.25">
      <c r="A386" s="96"/>
      <c r="B386" s="98"/>
      <c r="C386" s="98"/>
      <c r="D386" s="101"/>
      <c r="E386" s="98"/>
      <c r="F386" s="93" t="s">
        <v>147</v>
      </c>
      <c r="G386" s="93" t="s">
        <v>148</v>
      </c>
      <c r="H386" s="91"/>
    </row>
    <row r="387" spans="1:16" s="17" customFormat="1" ht="13.5" customHeight="1" thickBot="1" x14ac:dyDescent="0.3">
      <c r="A387" s="97"/>
      <c r="B387" s="99"/>
      <c r="C387" s="99"/>
      <c r="D387" s="102"/>
      <c r="E387" s="99"/>
      <c r="F387" s="94"/>
      <c r="G387" s="94"/>
      <c r="H387" s="92"/>
    </row>
    <row r="388" spans="1:16" s="26" customFormat="1" ht="26.4" x14ac:dyDescent="0.25">
      <c r="A388" s="70">
        <v>287</v>
      </c>
      <c r="B388" s="71"/>
      <c r="C388" s="72" t="s">
        <v>766</v>
      </c>
      <c r="D388" s="73" t="s">
        <v>303</v>
      </c>
      <c r="E388" s="74" t="s">
        <v>767</v>
      </c>
      <c r="F388" s="75">
        <v>250</v>
      </c>
      <c r="G388" s="74">
        <v>3925</v>
      </c>
      <c r="H388" s="76"/>
      <c r="I388" s="25" t="e">
        <f>#REF!</f>
        <v>#REF!</v>
      </c>
      <c r="J388" s="25" t="e">
        <f>#REF!</f>
        <v>#REF!</v>
      </c>
      <c r="K388" s="25" t="e">
        <f>#REF!</f>
        <v>#REF!</v>
      </c>
      <c r="L388" s="25" t="e">
        <f>#REF!</f>
        <v>#REF!</v>
      </c>
      <c r="M388" s="25" t="e">
        <f>#REF!</f>
        <v>#REF!</v>
      </c>
      <c r="N388" s="25" t="e">
        <f>#REF!</f>
        <v>#REF!</v>
      </c>
      <c r="O388" s="25">
        <f t="shared" ref="O388:O399" si="45">F388</f>
        <v>250</v>
      </c>
      <c r="P388" s="25">
        <f t="shared" ref="P388:P399" si="46">G388</f>
        <v>3925</v>
      </c>
    </row>
    <row r="389" spans="1:16" s="26" customFormat="1" ht="26.4" x14ac:dyDescent="0.25">
      <c r="A389" s="70">
        <v>288</v>
      </c>
      <c r="B389" s="71"/>
      <c r="C389" s="72" t="s">
        <v>768</v>
      </c>
      <c r="D389" s="73" t="s">
        <v>303</v>
      </c>
      <c r="E389" s="74">
        <v>47</v>
      </c>
      <c r="F389" s="75">
        <v>1880</v>
      </c>
      <c r="G389" s="74">
        <v>88360</v>
      </c>
      <c r="H389" s="76"/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 t="e">
        <f>#REF!</f>
        <v>#REF!</v>
      </c>
      <c r="O389" s="25">
        <f t="shared" si="45"/>
        <v>1880</v>
      </c>
      <c r="P389" s="25">
        <f t="shared" si="46"/>
        <v>88360</v>
      </c>
    </row>
    <row r="390" spans="1:16" s="26" customFormat="1" ht="26.4" x14ac:dyDescent="0.25">
      <c r="A390" s="70">
        <v>289</v>
      </c>
      <c r="B390" s="88">
        <v>7.0000000000000007E-2</v>
      </c>
      <c r="C390" s="72" t="s">
        <v>769</v>
      </c>
      <c r="D390" s="73" t="s">
        <v>306</v>
      </c>
      <c r="E390" s="74">
        <v>80</v>
      </c>
      <c r="F390" s="75">
        <v>170</v>
      </c>
      <c r="G390" s="74">
        <v>13600</v>
      </c>
      <c r="H390" s="76"/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 t="e">
        <f>#REF!</f>
        <v>#REF!</v>
      </c>
      <c r="O390" s="25">
        <f t="shared" si="45"/>
        <v>170</v>
      </c>
      <c r="P390" s="25">
        <f t="shared" si="46"/>
        <v>13600</v>
      </c>
    </row>
    <row r="391" spans="1:16" s="26" customFormat="1" ht="26.4" x14ac:dyDescent="0.25">
      <c r="A391" s="70">
        <v>290</v>
      </c>
      <c r="B391" s="71"/>
      <c r="C391" s="72" t="s">
        <v>770</v>
      </c>
      <c r="D391" s="73" t="s">
        <v>306</v>
      </c>
      <c r="E391" s="74" t="s">
        <v>771</v>
      </c>
      <c r="F391" s="75">
        <v>14</v>
      </c>
      <c r="G391" s="74">
        <v>1137.92</v>
      </c>
      <c r="H391" s="76"/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 t="e">
        <f>#REF!</f>
        <v>#REF!</v>
      </c>
      <c r="O391" s="25">
        <f t="shared" si="45"/>
        <v>14</v>
      </c>
      <c r="P391" s="25">
        <f t="shared" si="46"/>
        <v>1137.92</v>
      </c>
    </row>
    <row r="392" spans="1:16" s="26" customFormat="1" ht="39.6" x14ac:dyDescent="0.25">
      <c r="A392" s="70">
        <v>291</v>
      </c>
      <c r="B392" s="71"/>
      <c r="C392" s="72" t="s">
        <v>772</v>
      </c>
      <c r="D392" s="73" t="s">
        <v>303</v>
      </c>
      <c r="E392" s="74" t="s">
        <v>773</v>
      </c>
      <c r="F392" s="75">
        <v>50</v>
      </c>
      <c r="G392" s="74">
        <v>395</v>
      </c>
      <c r="H392" s="76"/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 t="e">
        <f>#REF!</f>
        <v>#REF!</v>
      </c>
      <c r="O392" s="25">
        <f t="shared" si="45"/>
        <v>50</v>
      </c>
      <c r="P392" s="25">
        <f t="shared" si="46"/>
        <v>395</v>
      </c>
    </row>
    <row r="393" spans="1:16" s="26" customFormat="1" ht="39.6" x14ac:dyDescent="0.25">
      <c r="A393" s="70">
        <v>292</v>
      </c>
      <c r="B393" s="71"/>
      <c r="C393" s="72" t="s">
        <v>774</v>
      </c>
      <c r="D393" s="73" t="s">
        <v>303</v>
      </c>
      <c r="E393" s="74" t="s">
        <v>775</v>
      </c>
      <c r="F393" s="75">
        <v>300</v>
      </c>
      <c r="G393" s="74">
        <v>3690</v>
      </c>
      <c r="H393" s="76"/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 t="e">
        <f>#REF!</f>
        <v>#REF!</v>
      </c>
      <c r="O393" s="25">
        <f t="shared" si="45"/>
        <v>300</v>
      </c>
      <c r="P393" s="25">
        <f t="shared" si="46"/>
        <v>3690</v>
      </c>
    </row>
    <row r="394" spans="1:16" s="26" customFormat="1" ht="13.2" x14ac:dyDescent="0.25">
      <c r="A394" s="70">
        <v>293</v>
      </c>
      <c r="B394" s="71"/>
      <c r="C394" s="72" t="s">
        <v>776</v>
      </c>
      <c r="D394" s="73" t="s">
        <v>303</v>
      </c>
      <c r="E394" s="74" t="s">
        <v>777</v>
      </c>
      <c r="F394" s="75">
        <v>3</v>
      </c>
      <c r="G394" s="74">
        <v>67.290000000000006</v>
      </c>
      <c r="H394" s="76"/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 t="e">
        <f>#REF!</f>
        <v>#REF!</v>
      </c>
      <c r="O394" s="25">
        <f t="shared" si="45"/>
        <v>3</v>
      </c>
      <c r="P394" s="25">
        <f t="shared" si="46"/>
        <v>67.290000000000006</v>
      </c>
    </row>
    <row r="395" spans="1:16" s="26" customFormat="1" ht="39.6" x14ac:dyDescent="0.25">
      <c r="A395" s="70">
        <v>294</v>
      </c>
      <c r="B395" s="71"/>
      <c r="C395" s="72" t="s">
        <v>778</v>
      </c>
      <c r="D395" s="73" t="s">
        <v>392</v>
      </c>
      <c r="E395" s="74">
        <v>122</v>
      </c>
      <c r="F395" s="75">
        <v>50</v>
      </c>
      <c r="G395" s="74">
        <v>6100</v>
      </c>
      <c r="H395" s="76"/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 t="e">
        <f>#REF!</f>
        <v>#REF!</v>
      </c>
      <c r="O395" s="25">
        <f t="shared" si="45"/>
        <v>50</v>
      </c>
      <c r="P395" s="25">
        <f t="shared" si="46"/>
        <v>6100</v>
      </c>
    </row>
    <row r="396" spans="1:16" s="26" customFormat="1" ht="26.4" x14ac:dyDescent="0.25">
      <c r="A396" s="70">
        <v>295</v>
      </c>
      <c r="B396" s="71"/>
      <c r="C396" s="72" t="s">
        <v>779</v>
      </c>
      <c r="D396" s="73" t="s">
        <v>303</v>
      </c>
      <c r="E396" s="74" t="s">
        <v>780</v>
      </c>
      <c r="F396" s="75">
        <v>10</v>
      </c>
      <c r="G396" s="74">
        <v>212</v>
      </c>
      <c r="H396" s="76"/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 t="e">
        <f>#REF!</f>
        <v>#REF!</v>
      </c>
      <c r="O396" s="25">
        <f t="shared" si="45"/>
        <v>10</v>
      </c>
      <c r="P396" s="25">
        <f t="shared" si="46"/>
        <v>212</v>
      </c>
    </row>
    <row r="397" spans="1:16" s="26" customFormat="1" ht="39.6" x14ac:dyDescent="0.25">
      <c r="A397" s="70">
        <v>296</v>
      </c>
      <c r="B397" s="71"/>
      <c r="C397" s="72" t="s">
        <v>781</v>
      </c>
      <c r="D397" s="73" t="s">
        <v>303</v>
      </c>
      <c r="E397" s="74" t="s">
        <v>782</v>
      </c>
      <c r="F397" s="75">
        <v>30</v>
      </c>
      <c r="G397" s="74">
        <v>5719.5</v>
      </c>
      <c r="H397" s="76"/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 t="e">
        <f>#REF!</f>
        <v>#REF!</v>
      </c>
      <c r="O397" s="25">
        <f t="shared" si="45"/>
        <v>30</v>
      </c>
      <c r="P397" s="25">
        <f t="shared" si="46"/>
        <v>5719.5</v>
      </c>
    </row>
    <row r="398" spans="1:16" s="26" customFormat="1" ht="13.2" x14ac:dyDescent="0.25">
      <c r="A398" s="70">
        <v>297</v>
      </c>
      <c r="B398" s="71"/>
      <c r="C398" s="72" t="s">
        <v>783</v>
      </c>
      <c r="D398" s="73" t="s">
        <v>324</v>
      </c>
      <c r="E398" s="74" t="s">
        <v>784</v>
      </c>
      <c r="F398" s="75">
        <v>15</v>
      </c>
      <c r="G398" s="74">
        <v>189.75</v>
      </c>
      <c r="H398" s="76"/>
      <c r="I398" s="25" t="e">
        <f>#REF!</f>
        <v>#REF!</v>
      </c>
      <c r="J398" s="25" t="e">
        <f>#REF!</f>
        <v>#REF!</v>
      </c>
      <c r="K398" s="25" t="e">
        <f>#REF!</f>
        <v>#REF!</v>
      </c>
      <c r="L398" s="25" t="e">
        <f>#REF!</f>
        <v>#REF!</v>
      </c>
      <c r="M398" s="25" t="e">
        <f>#REF!</f>
        <v>#REF!</v>
      </c>
      <c r="N398" s="25" t="e">
        <f>#REF!</f>
        <v>#REF!</v>
      </c>
      <c r="O398" s="25">
        <f t="shared" si="45"/>
        <v>15</v>
      </c>
      <c r="P398" s="25">
        <f t="shared" si="46"/>
        <v>189.75</v>
      </c>
    </row>
    <row r="399" spans="1:16" s="26" customFormat="1" ht="26.4" x14ac:dyDescent="0.25">
      <c r="A399" s="70">
        <v>298</v>
      </c>
      <c r="B399" s="71"/>
      <c r="C399" s="72" t="s">
        <v>785</v>
      </c>
      <c r="D399" s="73" t="s">
        <v>303</v>
      </c>
      <c r="E399" s="74" t="s">
        <v>786</v>
      </c>
      <c r="F399" s="75">
        <v>3050</v>
      </c>
      <c r="G399" s="74">
        <v>74115</v>
      </c>
      <c r="H399" s="76"/>
      <c r="I399" s="25" t="e">
        <f>#REF!</f>
        <v>#REF!</v>
      </c>
      <c r="J399" s="25" t="e">
        <f>#REF!</f>
        <v>#REF!</v>
      </c>
      <c r="K399" s="25" t="e">
        <f>#REF!</f>
        <v>#REF!</v>
      </c>
      <c r="L399" s="25" t="e">
        <f>#REF!</f>
        <v>#REF!</v>
      </c>
      <c r="M399" s="25" t="e">
        <f>#REF!</f>
        <v>#REF!</v>
      </c>
      <c r="N399" s="25" t="e">
        <f>#REF!</f>
        <v>#REF!</v>
      </c>
      <c r="O399" s="25">
        <f t="shared" si="45"/>
        <v>3050</v>
      </c>
      <c r="P399" s="25">
        <f t="shared" si="46"/>
        <v>74115</v>
      </c>
    </row>
    <row r="400" spans="1:16" s="17" customFormat="1" ht="13.5" customHeight="1" thickBot="1" x14ac:dyDescent="0.3"/>
    <row r="401" spans="1:16" s="17" customFormat="1" ht="26.25" customHeight="1" x14ac:dyDescent="0.25">
      <c r="A401" s="95" t="s">
        <v>139</v>
      </c>
      <c r="B401" s="89" t="s">
        <v>140</v>
      </c>
      <c r="C401" s="89" t="s">
        <v>32</v>
      </c>
      <c r="D401" s="100" t="s">
        <v>141</v>
      </c>
      <c r="E401" s="89" t="s">
        <v>142</v>
      </c>
      <c r="F401" s="89" t="s">
        <v>293</v>
      </c>
      <c r="G401" s="89"/>
      <c r="H401" s="90" t="s">
        <v>146</v>
      </c>
    </row>
    <row r="402" spans="1:16" s="17" customFormat="1" ht="12.75" customHeight="1" x14ac:dyDescent="0.25">
      <c r="A402" s="96"/>
      <c r="B402" s="98"/>
      <c r="C402" s="98"/>
      <c r="D402" s="101"/>
      <c r="E402" s="98"/>
      <c r="F402" s="93" t="s">
        <v>147</v>
      </c>
      <c r="G402" s="93" t="s">
        <v>148</v>
      </c>
      <c r="H402" s="91"/>
    </row>
    <row r="403" spans="1:16" s="17" customFormat="1" ht="13.5" customHeight="1" thickBot="1" x14ac:dyDescent="0.3">
      <c r="A403" s="97"/>
      <c r="B403" s="99"/>
      <c r="C403" s="99"/>
      <c r="D403" s="102"/>
      <c r="E403" s="99"/>
      <c r="F403" s="94"/>
      <c r="G403" s="94"/>
      <c r="H403" s="92"/>
    </row>
    <row r="404" spans="1:16" s="26" customFormat="1" ht="26.4" x14ac:dyDescent="0.25">
      <c r="A404" s="70">
        <v>299</v>
      </c>
      <c r="B404" s="88">
        <v>0</v>
      </c>
      <c r="C404" s="72" t="s">
        <v>787</v>
      </c>
      <c r="D404" s="73" t="s">
        <v>303</v>
      </c>
      <c r="E404" s="74">
        <v>195</v>
      </c>
      <c r="F404" s="75">
        <v>100</v>
      </c>
      <c r="G404" s="74">
        <v>19500</v>
      </c>
      <c r="H404" s="76"/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 t="e">
        <f>#REF!</f>
        <v>#REF!</v>
      </c>
      <c r="O404" s="25">
        <f t="shared" ref="O404:O415" si="47">F404</f>
        <v>100</v>
      </c>
      <c r="P404" s="25">
        <f t="shared" ref="P404:P415" si="48">G404</f>
        <v>19500</v>
      </c>
    </row>
    <row r="405" spans="1:16" s="26" customFormat="1" ht="26.4" x14ac:dyDescent="0.25">
      <c r="A405" s="70">
        <v>300</v>
      </c>
      <c r="B405" s="88">
        <v>0</v>
      </c>
      <c r="C405" s="72" t="s">
        <v>788</v>
      </c>
      <c r="D405" s="73" t="s">
        <v>303</v>
      </c>
      <c r="E405" s="74">
        <v>69</v>
      </c>
      <c r="F405" s="75">
        <v>1310</v>
      </c>
      <c r="G405" s="74">
        <v>90390</v>
      </c>
      <c r="H405" s="76"/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 t="e">
        <f>#REF!</f>
        <v>#REF!</v>
      </c>
      <c r="O405" s="25">
        <f t="shared" si="47"/>
        <v>1310</v>
      </c>
      <c r="P405" s="25">
        <f t="shared" si="48"/>
        <v>90390</v>
      </c>
    </row>
    <row r="406" spans="1:16" s="26" customFormat="1" ht="26.4" x14ac:dyDescent="0.25">
      <c r="A406" s="70">
        <v>301</v>
      </c>
      <c r="B406" s="71"/>
      <c r="C406" s="72" t="s">
        <v>789</v>
      </c>
      <c r="D406" s="73" t="s">
        <v>321</v>
      </c>
      <c r="E406" s="74" t="s">
        <v>790</v>
      </c>
      <c r="F406" s="75">
        <v>61</v>
      </c>
      <c r="G406" s="74">
        <v>733.83</v>
      </c>
      <c r="H406" s="76"/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 t="e">
        <f>#REF!</f>
        <v>#REF!</v>
      </c>
      <c r="O406" s="25">
        <f t="shared" si="47"/>
        <v>61</v>
      </c>
      <c r="P406" s="25">
        <f t="shared" si="48"/>
        <v>733.83</v>
      </c>
    </row>
    <row r="407" spans="1:16" s="26" customFormat="1" ht="26.4" x14ac:dyDescent="0.25">
      <c r="A407" s="70">
        <v>302</v>
      </c>
      <c r="B407" s="71"/>
      <c r="C407" s="72" t="s">
        <v>791</v>
      </c>
      <c r="D407" s="73" t="s">
        <v>303</v>
      </c>
      <c r="E407" s="74" t="s">
        <v>792</v>
      </c>
      <c r="F407" s="75">
        <v>390</v>
      </c>
      <c r="G407" s="74">
        <v>6786</v>
      </c>
      <c r="H407" s="76"/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 t="e">
        <f>#REF!</f>
        <v>#REF!</v>
      </c>
      <c r="O407" s="25">
        <f t="shared" si="47"/>
        <v>390</v>
      </c>
      <c r="P407" s="25">
        <f t="shared" si="48"/>
        <v>6786</v>
      </c>
    </row>
    <row r="408" spans="1:16" s="26" customFormat="1" ht="52.8" x14ac:dyDescent="0.25">
      <c r="A408" s="70">
        <v>303</v>
      </c>
      <c r="B408" s="71"/>
      <c r="C408" s="72" t="s">
        <v>793</v>
      </c>
      <c r="D408" s="73" t="s">
        <v>303</v>
      </c>
      <c r="E408" s="74">
        <v>148</v>
      </c>
      <c r="F408" s="75">
        <v>180</v>
      </c>
      <c r="G408" s="74">
        <v>26640</v>
      </c>
      <c r="H408" s="76"/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 t="e">
        <f>#REF!</f>
        <v>#REF!</v>
      </c>
      <c r="O408" s="25">
        <f t="shared" si="47"/>
        <v>180</v>
      </c>
      <c r="P408" s="25">
        <f t="shared" si="48"/>
        <v>26640</v>
      </c>
    </row>
    <row r="409" spans="1:16" s="26" customFormat="1" ht="13.2" x14ac:dyDescent="0.25">
      <c r="A409" s="70">
        <v>304</v>
      </c>
      <c r="B409" s="71"/>
      <c r="C409" s="72" t="s">
        <v>794</v>
      </c>
      <c r="D409" s="73" t="s">
        <v>324</v>
      </c>
      <c r="E409" s="74" t="s">
        <v>795</v>
      </c>
      <c r="F409" s="75">
        <v>16</v>
      </c>
      <c r="G409" s="74">
        <v>1868.16</v>
      </c>
      <c r="H409" s="76"/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 t="e">
        <f>#REF!</f>
        <v>#REF!</v>
      </c>
      <c r="O409" s="25">
        <f t="shared" si="47"/>
        <v>16</v>
      </c>
      <c r="P409" s="25">
        <f t="shared" si="48"/>
        <v>1868.16</v>
      </c>
    </row>
    <row r="410" spans="1:16" s="26" customFormat="1" ht="26.4" x14ac:dyDescent="0.25">
      <c r="A410" s="70">
        <v>305</v>
      </c>
      <c r="B410" s="88">
        <v>7.0000000000000007E-2</v>
      </c>
      <c r="C410" s="72" t="s">
        <v>796</v>
      </c>
      <c r="D410" s="73" t="s">
        <v>318</v>
      </c>
      <c r="E410" s="74" t="s">
        <v>797</v>
      </c>
      <c r="F410" s="75">
        <v>100</v>
      </c>
      <c r="G410" s="74">
        <v>7260</v>
      </c>
      <c r="H410" s="76"/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 t="e">
        <f>#REF!</f>
        <v>#REF!</v>
      </c>
      <c r="O410" s="25">
        <f t="shared" si="47"/>
        <v>100</v>
      </c>
      <c r="P410" s="25">
        <f t="shared" si="48"/>
        <v>7260</v>
      </c>
    </row>
    <row r="411" spans="1:16" s="26" customFormat="1" ht="26.4" x14ac:dyDescent="0.25">
      <c r="A411" s="70">
        <v>306</v>
      </c>
      <c r="B411" s="71"/>
      <c r="C411" s="72" t="s">
        <v>798</v>
      </c>
      <c r="D411" s="73" t="s">
        <v>318</v>
      </c>
      <c r="E411" s="74" t="s">
        <v>797</v>
      </c>
      <c r="F411" s="75">
        <v>46</v>
      </c>
      <c r="G411" s="74">
        <v>3339.6000000000004</v>
      </c>
      <c r="H411" s="76"/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 t="e">
        <f>#REF!</f>
        <v>#REF!</v>
      </c>
      <c r="O411" s="25">
        <f t="shared" si="47"/>
        <v>46</v>
      </c>
      <c r="P411" s="25">
        <f t="shared" si="48"/>
        <v>3339.6000000000004</v>
      </c>
    </row>
    <row r="412" spans="1:16" s="26" customFormat="1" ht="13.2" x14ac:dyDescent="0.25">
      <c r="A412" s="70">
        <v>307</v>
      </c>
      <c r="B412" s="71"/>
      <c r="C412" s="72" t="s">
        <v>799</v>
      </c>
      <c r="D412" s="73" t="s">
        <v>318</v>
      </c>
      <c r="E412" s="74" t="s">
        <v>800</v>
      </c>
      <c r="F412" s="75">
        <v>1</v>
      </c>
      <c r="G412" s="74">
        <v>26.66</v>
      </c>
      <c r="H412" s="76"/>
      <c r="I412" s="25" t="e">
        <f>#REF!</f>
        <v>#REF!</v>
      </c>
      <c r="J412" s="25" t="e">
        <f>#REF!</f>
        <v>#REF!</v>
      </c>
      <c r="K412" s="25" t="e">
        <f>#REF!</f>
        <v>#REF!</v>
      </c>
      <c r="L412" s="25" t="e">
        <f>#REF!</f>
        <v>#REF!</v>
      </c>
      <c r="M412" s="25" t="e">
        <f>#REF!</f>
        <v>#REF!</v>
      </c>
      <c r="N412" s="25" t="e">
        <f>#REF!</f>
        <v>#REF!</v>
      </c>
      <c r="O412" s="25">
        <f t="shared" si="47"/>
        <v>1</v>
      </c>
      <c r="P412" s="25">
        <f t="shared" si="48"/>
        <v>26.66</v>
      </c>
    </row>
    <row r="413" spans="1:16" s="26" customFormat="1" ht="39.6" x14ac:dyDescent="0.25">
      <c r="A413" s="70">
        <v>308</v>
      </c>
      <c r="B413" s="88">
        <v>7.0000000000000007E-2</v>
      </c>
      <c r="C413" s="72" t="s">
        <v>801</v>
      </c>
      <c r="D413" s="73" t="s">
        <v>303</v>
      </c>
      <c r="E413" s="74" t="s">
        <v>802</v>
      </c>
      <c r="F413" s="75">
        <v>8200</v>
      </c>
      <c r="G413" s="74">
        <v>89800</v>
      </c>
      <c r="H413" s="76"/>
      <c r="I413" s="25" t="e">
        <f>#REF!</f>
        <v>#REF!</v>
      </c>
      <c r="J413" s="25" t="e">
        <f>#REF!</f>
        <v>#REF!</v>
      </c>
      <c r="K413" s="25" t="e">
        <f>#REF!</f>
        <v>#REF!</v>
      </c>
      <c r="L413" s="25" t="e">
        <f>#REF!</f>
        <v>#REF!</v>
      </c>
      <c r="M413" s="25" t="e">
        <f>#REF!</f>
        <v>#REF!</v>
      </c>
      <c r="N413" s="25" t="e">
        <f>#REF!</f>
        <v>#REF!</v>
      </c>
      <c r="O413" s="25">
        <f t="shared" si="47"/>
        <v>8200</v>
      </c>
      <c r="P413" s="25">
        <f t="shared" si="48"/>
        <v>89800</v>
      </c>
    </row>
    <row r="414" spans="1:16" s="26" customFormat="1" ht="52.8" x14ac:dyDescent="0.25">
      <c r="A414" s="70">
        <v>309</v>
      </c>
      <c r="B414" s="71"/>
      <c r="C414" s="72" t="s">
        <v>803</v>
      </c>
      <c r="D414" s="73" t="s">
        <v>303</v>
      </c>
      <c r="E414" s="74" t="s">
        <v>804</v>
      </c>
      <c r="F414" s="75">
        <v>445</v>
      </c>
      <c r="G414" s="74">
        <v>6052</v>
      </c>
      <c r="H414" s="76"/>
      <c r="I414" s="25" t="e">
        <f>#REF!</f>
        <v>#REF!</v>
      </c>
      <c r="J414" s="25" t="e">
        <f>#REF!</f>
        <v>#REF!</v>
      </c>
      <c r="K414" s="25" t="e">
        <f>#REF!</f>
        <v>#REF!</v>
      </c>
      <c r="L414" s="25" t="e">
        <f>#REF!</f>
        <v>#REF!</v>
      </c>
      <c r="M414" s="25" t="e">
        <f>#REF!</f>
        <v>#REF!</v>
      </c>
      <c r="N414" s="25" t="e">
        <f>#REF!</f>
        <v>#REF!</v>
      </c>
      <c r="O414" s="25">
        <f t="shared" si="47"/>
        <v>445</v>
      </c>
      <c r="P414" s="25">
        <f t="shared" si="48"/>
        <v>6052</v>
      </c>
    </row>
    <row r="415" spans="1:16" s="26" customFormat="1" ht="39.6" x14ac:dyDescent="0.25">
      <c r="A415" s="70">
        <v>310</v>
      </c>
      <c r="B415" s="88">
        <v>7.0000000000000007E-2</v>
      </c>
      <c r="C415" s="72" t="s">
        <v>805</v>
      </c>
      <c r="D415" s="73" t="s">
        <v>303</v>
      </c>
      <c r="E415" s="74" t="s">
        <v>806</v>
      </c>
      <c r="F415" s="75">
        <v>4100</v>
      </c>
      <c r="G415" s="74">
        <v>19639</v>
      </c>
      <c r="H415" s="76"/>
      <c r="I415" s="25" t="e">
        <f>#REF!</f>
        <v>#REF!</v>
      </c>
      <c r="J415" s="25" t="e">
        <f>#REF!</f>
        <v>#REF!</v>
      </c>
      <c r="K415" s="25" t="e">
        <f>#REF!</f>
        <v>#REF!</v>
      </c>
      <c r="L415" s="25" t="e">
        <f>#REF!</f>
        <v>#REF!</v>
      </c>
      <c r="M415" s="25" t="e">
        <f>#REF!</f>
        <v>#REF!</v>
      </c>
      <c r="N415" s="25" t="e">
        <f>#REF!</f>
        <v>#REF!</v>
      </c>
      <c r="O415" s="25">
        <f t="shared" si="47"/>
        <v>4100</v>
      </c>
      <c r="P415" s="25">
        <f t="shared" si="48"/>
        <v>19639</v>
      </c>
    </row>
    <row r="416" spans="1:16" s="17" customFormat="1" ht="13.5" customHeight="1" thickBot="1" x14ac:dyDescent="0.3"/>
    <row r="417" spans="1:16" s="17" customFormat="1" ht="26.25" customHeight="1" x14ac:dyDescent="0.25">
      <c r="A417" s="95" t="s">
        <v>139</v>
      </c>
      <c r="B417" s="89" t="s">
        <v>140</v>
      </c>
      <c r="C417" s="89" t="s">
        <v>32</v>
      </c>
      <c r="D417" s="100" t="s">
        <v>141</v>
      </c>
      <c r="E417" s="89" t="s">
        <v>142</v>
      </c>
      <c r="F417" s="89" t="s">
        <v>293</v>
      </c>
      <c r="G417" s="89"/>
      <c r="H417" s="90" t="s">
        <v>146</v>
      </c>
    </row>
    <row r="418" spans="1:16" s="17" customFormat="1" ht="12.75" customHeight="1" x14ac:dyDescent="0.25">
      <c r="A418" s="96"/>
      <c r="B418" s="98"/>
      <c r="C418" s="98"/>
      <c r="D418" s="101"/>
      <c r="E418" s="98"/>
      <c r="F418" s="93" t="s">
        <v>147</v>
      </c>
      <c r="G418" s="93" t="s">
        <v>148</v>
      </c>
      <c r="H418" s="91"/>
    </row>
    <row r="419" spans="1:16" s="17" customFormat="1" ht="13.5" customHeight="1" thickBot="1" x14ac:dyDescent="0.3">
      <c r="A419" s="97"/>
      <c r="B419" s="99"/>
      <c r="C419" s="99"/>
      <c r="D419" s="102"/>
      <c r="E419" s="99"/>
      <c r="F419" s="94"/>
      <c r="G419" s="94"/>
      <c r="H419" s="92"/>
    </row>
    <row r="420" spans="1:16" s="26" customFormat="1" ht="39.6" x14ac:dyDescent="0.25">
      <c r="A420" s="70">
        <v>311</v>
      </c>
      <c r="B420" s="71"/>
      <c r="C420" s="72" t="s">
        <v>807</v>
      </c>
      <c r="D420" s="73" t="s">
        <v>303</v>
      </c>
      <c r="E420" s="74" t="s">
        <v>808</v>
      </c>
      <c r="F420" s="75">
        <v>100</v>
      </c>
      <c r="G420" s="74">
        <v>1402</v>
      </c>
      <c r="H420" s="76"/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 t="e">
        <f>#REF!</f>
        <v>#REF!</v>
      </c>
      <c r="O420" s="25">
        <f t="shared" ref="O420:O429" si="49">F420</f>
        <v>100</v>
      </c>
      <c r="P420" s="25">
        <f t="shared" ref="P420:P429" si="50">G420</f>
        <v>1402</v>
      </c>
    </row>
    <row r="421" spans="1:16" s="26" customFormat="1" ht="39.6" x14ac:dyDescent="0.25">
      <c r="A421" s="70">
        <v>312</v>
      </c>
      <c r="B421" s="88">
        <v>7.0000000000000007E-2</v>
      </c>
      <c r="C421" s="72" t="s">
        <v>809</v>
      </c>
      <c r="D421" s="73" t="s">
        <v>303</v>
      </c>
      <c r="E421" s="74" t="s">
        <v>810</v>
      </c>
      <c r="F421" s="75">
        <v>100</v>
      </c>
      <c r="G421" s="74">
        <v>426</v>
      </c>
      <c r="H421" s="76"/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 t="e">
        <f>#REF!</f>
        <v>#REF!</v>
      </c>
      <c r="O421" s="25">
        <f t="shared" si="49"/>
        <v>100</v>
      </c>
      <c r="P421" s="25">
        <f t="shared" si="50"/>
        <v>426</v>
      </c>
    </row>
    <row r="422" spans="1:16" s="26" customFormat="1" ht="39.6" x14ac:dyDescent="0.25">
      <c r="A422" s="70">
        <v>313</v>
      </c>
      <c r="B422" s="71"/>
      <c r="C422" s="72" t="s">
        <v>811</v>
      </c>
      <c r="D422" s="73" t="s">
        <v>303</v>
      </c>
      <c r="E422" s="74" t="s">
        <v>812</v>
      </c>
      <c r="F422" s="75">
        <v>327</v>
      </c>
      <c r="G422" s="74">
        <v>1507.47</v>
      </c>
      <c r="H422" s="76"/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 t="e">
        <f>#REF!</f>
        <v>#REF!</v>
      </c>
      <c r="O422" s="25">
        <f t="shared" si="49"/>
        <v>327</v>
      </c>
      <c r="P422" s="25">
        <f t="shared" si="50"/>
        <v>1507.47</v>
      </c>
    </row>
    <row r="423" spans="1:16" s="26" customFormat="1" ht="52.8" x14ac:dyDescent="0.25">
      <c r="A423" s="70">
        <v>314</v>
      </c>
      <c r="B423" s="88">
        <v>7.0000000000000007E-2</v>
      </c>
      <c r="C423" s="72" t="s">
        <v>813</v>
      </c>
      <c r="D423" s="73" t="s">
        <v>303</v>
      </c>
      <c r="E423" s="74" t="s">
        <v>814</v>
      </c>
      <c r="F423" s="75">
        <v>3000</v>
      </c>
      <c r="G423" s="74">
        <v>14663.550000000001</v>
      </c>
      <c r="H423" s="76"/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 t="e">
        <f>#REF!</f>
        <v>#REF!</v>
      </c>
      <c r="O423" s="25">
        <f t="shared" si="49"/>
        <v>3000</v>
      </c>
      <c r="P423" s="25">
        <f t="shared" si="50"/>
        <v>14663.550000000001</v>
      </c>
    </row>
    <row r="424" spans="1:16" s="26" customFormat="1" ht="39.6" x14ac:dyDescent="0.25">
      <c r="A424" s="70">
        <v>315</v>
      </c>
      <c r="B424" s="88">
        <v>7.0000000000000007E-2</v>
      </c>
      <c r="C424" s="72" t="s">
        <v>815</v>
      </c>
      <c r="D424" s="73" t="s">
        <v>303</v>
      </c>
      <c r="E424" s="74" t="s">
        <v>816</v>
      </c>
      <c r="F424" s="75">
        <v>700</v>
      </c>
      <c r="G424" s="74">
        <v>2970.05</v>
      </c>
      <c r="H424" s="76"/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 t="e">
        <f>#REF!</f>
        <v>#REF!</v>
      </c>
      <c r="O424" s="25">
        <f t="shared" si="49"/>
        <v>700</v>
      </c>
      <c r="P424" s="25">
        <f t="shared" si="50"/>
        <v>2970.05</v>
      </c>
    </row>
    <row r="425" spans="1:16" s="26" customFormat="1" ht="39.6" x14ac:dyDescent="0.25">
      <c r="A425" s="70">
        <v>316</v>
      </c>
      <c r="B425" s="88">
        <v>7.0000000000000007E-2</v>
      </c>
      <c r="C425" s="72" t="s">
        <v>817</v>
      </c>
      <c r="D425" s="73" t="s">
        <v>303</v>
      </c>
      <c r="E425" s="74" t="s">
        <v>818</v>
      </c>
      <c r="F425" s="75">
        <v>700</v>
      </c>
      <c r="G425" s="74">
        <v>2852.19</v>
      </c>
      <c r="H425" s="76"/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 t="e">
        <f>#REF!</f>
        <v>#REF!</v>
      </c>
      <c r="O425" s="25">
        <f t="shared" si="49"/>
        <v>700</v>
      </c>
      <c r="P425" s="25">
        <f t="shared" si="50"/>
        <v>2852.19</v>
      </c>
    </row>
    <row r="426" spans="1:16" s="26" customFormat="1" ht="39.6" x14ac:dyDescent="0.25">
      <c r="A426" s="70">
        <v>317</v>
      </c>
      <c r="B426" s="71"/>
      <c r="C426" s="72" t="s">
        <v>819</v>
      </c>
      <c r="D426" s="73" t="s">
        <v>303</v>
      </c>
      <c r="E426" s="74" t="s">
        <v>820</v>
      </c>
      <c r="F426" s="75">
        <v>7</v>
      </c>
      <c r="G426" s="74">
        <v>14486</v>
      </c>
      <c r="H426" s="76"/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 t="e">
        <f>#REF!</f>
        <v>#REF!</v>
      </c>
      <c r="O426" s="25">
        <f t="shared" si="49"/>
        <v>7</v>
      </c>
      <c r="P426" s="25">
        <f t="shared" si="50"/>
        <v>14486</v>
      </c>
    </row>
    <row r="427" spans="1:16" s="26" customFormat="1" ht="26.4" x14ac:dyDescent="0.25">
      <c r="A427" s="70">
        <v>318</v>
      </c>
      <c r="B427" s="71"/>
      <c r="C427" s="72" t="s">
        <v>821</v>
      </c>
      <c r="D427" s="73" t="s">
        <v>303</v>
      </c>
      <c r="E427" s="74">
        <v>1262</v>
      </c>
      <c r="F427" s="75">
        <v>20</v>
      </c>
      <c r="G427" s="74">
        <v>25240</v>
      </c>
      <c r="H427" s="76"/>
      <c r="I427" s="25" t="e">
        <f>#REF!</f>
        <v>#REF!</v>
      </c>
      <c r="J427" s="25" t="e">
        <f>#REF!</f>
        <v>#REF!</v>
      </c>
      <c r="K427" s="25" t="e">
        <f>#REF!</f>
        <v>#REF!</v>
      </c>
      <c r="L427" s="25" t="e">
        <f>#REF!</f>
        <v>#REF!</v>
      </c>
      <c r="M427" s="25" t="e">
        <f>#REF!</f>
        <v>#REF!</v>
      </c>
      <c r="N427" s="25" t="e">
        <f>#REF!</f>
        <v>#REF!</v>
      </c>
      <c r="O427" s="25">
        <f t="shared" si="49"/>
        <v>20</v>
      </c>
      <c r="P427" s="25">
        <f t="shared" si="50"/>
        <v>25240</v>
      </c>
    </row>
    <row r="428" spans="1:16" s="26" customFormat="1" ht="26.4" x14ac:dyDescent="0.25">
      <c r="A428" s="70">
        <v>319</v>
      </c>
      <c r="B428" s="71"/>
      <c r="C428" s="72" t="s">
        <v>822</v>
      </c>
      <c r="D428" s="73" t="s">
        <v>306</v>
      </c>
      <c r="E428" s="74" t="s">
        <v>823</v>
      </c>
      <c r="F428" s="75">
        <v>31</v>
      </c>
      <c r="G428" s="74">
        <v>677.35</v>
      </c>
      <c r="H428" s="76"/>
      <c r="I428" s="25" t="e">
        <f>#REF!</f>
        <v>#REF!</v>
      </c>
      <c r="J428" s="25" t="e">
        <f>#REF!</f>
        <v>#REF!</v>
      </c>
      <c r="K428" s="25" t="e">
        <f>#REF!</f>
        <v>#REF!</v>
      </c>
      <c r="L428" s="25" t="e">
        <f>#REF!</f>
        <v>#REF!</v>
      </c>
      <c r="M428" s="25" t="e">
        <f>#REF!</f>
        <v>#REF!</v>
      </c>
      <c r="N428" s="25" t="e">
        <f>#REF!</f>
        <v>#REF!</v>
      </c>
      <c r="O428" s="25">
        <f t="shared" si="49"/>
        <v>31</v>
      </c>
      <c r="P428" s="25">
        <f t="shared" si="50"/>
        <v>677.35</v>
      </c>
    </row>
    <row r="429" spans="1:16" s="26" customFormat="1" ht="26.4" x14ac:dyDescent="0.25">
      <c r="A429" s="70">
        <v>320</v>
      </c>
      <c r="B429" s="88">
        <v>7.0000000000000007E-2</v>
      </c>
      <c r="C429" s="72" t="s">
        <v>824</v>
      </c>
      <c r="D429" s="73" t="s">
        <v>327</v>
      </c>
      <c r="E429" s="74" t="s">
        <v>825</v>
      </c>
      <c r="F429" s="75">
        <v>11890</v>
      </c>
      <c r="G429" s="74">
        <v>505325</v>
      </c>
      <c r="H429" s="76"/>
      <c r="I429" s="25" t="e">
        <f>#REF!</f>
        <v>#REF!</v>
      </c>
      <c r="J429" s="25" t="e">
        <f>#REF!</f>
        <v>#REF!</v>
      </c>
      <c r="K429" s="25" t="e">
        <f>#REF!</f>
        <v>#REF!</v>
      </c>
      <c r="L429" s="25" t="e">
        <f>#REF!</f>
        <v>#REF!</v>
      </c>
      <c r="M429" s="25" t="e">
        <f>#REF!</f>
        <v>#REF!</v>
      </c>
      <c r="N429" s="25" t="e">
        <f>#REF!</f>
        <v>#REF!</v>
      </c>
      <c r="O429" s="25">
        <f t="shared" si="49"/>
        <v>11890</v>
      </c>
      <c r="P429" s="25">
        <f t="shared" si="50"/>
        <v>505325</v>
      </c>
    </row>
    <row r="430" spans="1:16" s="17" customFormat="1" ht="13.5" customHeight="1" thickBot="1" x14ac:dyDescent="0.3"/>
    <row r="431" spans="1:16" s="17" customFormat="1" ht="26.25" customHeight="1" x14ac:dyDescent="0.25">
      <c r="A431" s="95" t="s">
        <v>139</v>
      </c>
      <c r="B431" s="89" t="s">
        <v>140</v>
      </c>
      <c r="C431" s="89" t="s">
        <v>32</v>
      </c>
      <c r="D431" s="100" t="s">
        <v>141</v>
      </c>
      <c r="E431" s="89" t="s">
        <v>142</v>
      </c>
      <c r="F431" s="89" t="s">
        <v>293</v>
      </c>
      <c r="G431" s="89"/>
      <c r="H431" s="90" t="s">
        <v>146</v>
      </c>
    </row>
    <row r="432" spans="1:16" s="17" customFormat="1" ht="12.75" customHeight="1" x14ac:dyDescent="0.25">
      <c r="A432" s="96"/>
      <c r="B432" s="98"/>
      <c r="C432" s="98"/>
      <c r="D432" s="101"/>
      <c r="E432" s="98"/>
      <c r="F432" s="93" t="s">
        <v>147</v>
      </c>
      <c r="G432" s="93" t="s">
        <v>148</v>
      </c>
      <c r="H432" s="91"/>
    </row>
    <row r="433" spans="1:16" s="17" customFormat="1" ht="13.5" customHeight="1" thickBot="1" x14ac:dyDescent="0.3">
      <c r="A433" s="97"/>
      <c r="B433" s="99"/>
      <c r="C433" s="99"/>
      <c r="D433" s="102"/>
      <c r="E433" s="99"/>
      <c r="F433" s="94"/>
      <c r="G433" s="94"/>
      <c r="H433" s="92"/>
    </row>
    <row r="434" spans="1:16" s="26" customFormat="1" ht="13.2" x14ac:dyDescent="0.25">
      <c r="A434" s="70">
        <v>321</v>
      </c>
      <c r="B434" s="88">
        <v>7.0000000000000007E-2</v>
      </c>
      <c r="C434" s="72" t="s">
        <v>826</v>
      </c>
      <c r="D434" s="73" t="s">
        <v>324</v>
      </c>
      <c r="E434" s="74" t="s">
        <v>576</v>
      </c>
      <c r="F434" s="75">
        <v>1102</v>
      </c>
      <c r="G434" s="74">
        <v>17367.52</v>
      </c>
      <c r="H434" s="76"/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 t="e">
        <f>#REF!</f>
        <v>#REF!</v>
      </c>
      <c r="O434" s="25">
        <f t="shared" ref="O434:O447" si="51">F434</f>
        <v>1102</v>
      </c>
      <c r="P434" s="25">
        <f t="shared" ref="P434:P447" si="52">G434</f>
        <v>17367.52</v>
      </c>
    </row>
    <row r="435" spans="1:16" s="26" customFormat="1" ht="39.6" x14ac:dyDescent="0.25">
      <c r="A435" s="70">
        <v>322</v>
      </c>
      <c r="B435" s="88">
        <v>7.0000000000000007E-2</v>
      </c>
      <c r="C435" s="72" t="s">
        <v>827</v>
      </c>
      <c r="D435" s="73" t="s">
        <v>303</v>
      </c>
      <c r="E435" s="74">
        <v>1476</v>
      </c>
      <c r="F435" s="75">
        <v>30</v>
      </c>
      <c r="G435" s="74">
        <v>44280</v>
      </c>
      <c r="H435" s="76"/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 t="e">
        <f>#REF!</f>
        <v>#REF!</v>
      </c>
      <c r="O435" s="25">
        <f t="shared" si="51"/>
        <v>30</v>
      </c>
      <c r="P435" s="25">
        <f t="shared" si="52"/>
        <v>44280</v>
      </c>
    </row>
    <row r="436" spans="1:16" s="26" customFormat="1" ht="13.2" x14ac:dyDescent="0.25">
      <c r="A436" s="70">
        <v>323</v>
      </c>
      <c r="B436" s="71"/>
      <c r="C436" s="72" t="s">
        <v>828</v>
      </c>
      <c r="D436" s="73" t="s">
        <v>327</v>
      </c>
      <c r="E436" s="74" t="s">
        <v>829</v>
      </c>
      <c r="F436" s="75">
        <v>9</v>
      </c>
      <c r="G436" s="74">
        <v>468.37</v>
      </c>
      <c r="H436" s="76"/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 t="e">
        <f>#REF!</f>
        <v>#REF!</v>
      </c>
      <c r="O436" s="25">
        <f t="shared" si="51"/>
        <v>9</v>
      </c>
      <c r="P436" s="25">
        <f t="shared" si="52"/>
        <v>468.37</v>
      </c>
    </row>
    <row r="437" spans="1:16" s="26" customFormat="1" ht="26.4" x14ac:dyDescent="0.25">
      <c r="A437" s="70">
        <v>324</v>
      </c>
      <c r="B437" s="71"/>
      <c r="C437" s="72" t="s">
        <v>830</v>
      </c>
      <c r="D437" s="73" t="s">
        <v>315</v>
      </c>
      <c r="E437" s="74" t="s">
        <v>831</v>
      </c>
      <c r="F437" s="75">
        <v>144</v>
      </c>
      <c r="G437" s="74">
        <v>10082.880000000001</v>
      </c>
      <c r="H437" s="76"/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 t="e">
        <f>#REF!</f>
        <v>#REF!</v>
      </c>
      <c r="O437" s="25">
        <f t="shared" si="51"/>
        <v>144</v>
      </c>
      <c r="P437" s="25">
        <f t="shared" si="52"/>
        <v>10082.880000000001</v>
      </c>
    </row>
    <row r="438" spans="1:16" s="26" customFormat="1" ht="26.4" x14ac:dyDescent="0.25">
      <c r="A438" s="70">
        <v>325</v>
      </c>
      <c r="B438" s="71"/>
      <c r="C438" s="72" t="s">
        <v>832</v>
      </c>
      <c r="D438" s="73" t="s">
        <v>315</v>
      </c>
      <c r="E438" s="74" t="s">
        <v>833</v>
      </c>
      <c r="F438" s="75">
        <v>34</v>
      </c>
      <c r="G438" s="74">
        <v>5311.14</v>
      </c>
      <c r="H438" s="76"/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 t="e">
        <f>#REF!</f>
        <v>#REF!</v>
      </c>
      <c r="O438" s="25">
        <f t="shared" si="51"/>
        <v>34</v>
      </c>
      <c r="P438" s="25">
        <f t="shared" si="52"/>
        <v>5311.14</v>
      </c>
    </row>
    <row r="439" spans="1:16" s="26" customFormat="1" ht="13.2" x14ac:dyDescent="0.25">
      <c r="A439" s="70">
        <v>326</v>
      </c>
      <c r="B439" s="71"/>
      <c r="C439" s="72" t="s">
        <v>834</v>
      </c>
      <c r="D439" s="73" t="s">
        <v>306</v>
      </c>
      <c r="E439" s="74" t="s">
        <v>835</v>
      </c>
      <c r="F439" s="75">
        <v>17</v>
      </c>
      <c r="G439" s="74">
        <v>2154.2400000000002</v>
      </c>
      <c r="H439" s="76"/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 t="e">
        <f>#REF!</f>
        <v>#REF!</v>
      </c>
      <c r="O439" s="25">
        <f t="shared" si="51"/>
        <v>17</v>
      </c>
      <c r="P439" s="25">
        <f t="shared" si="52"/>
        <v>2154.2400000000002</v>
      </c>
    </row>
    <row r="440" spans="1:16" s="26" customFormat="1" ht="26.4" x14ac:dyDescent="0.25">
      <c r="A440" s="70">
        <v>327</v>
      </c>
      <c r="B440" s="88">
        <v>7.0000000000000007E-2</v>
      </c>
      <c r="C440" s="72" t="s">
        <v>836</v>
      </c>
      <c r="D440" s="73" t="s">
        <v>327</v>
      </c>
      <c r="E440" s="74" t="s">
        <v>837</v>
      </c>
      <c r="F440" s="75">
        <v>14</v>
      </c>
      <c r="G440" s="74">
        <v>1771</v>
      </c>
      <c r="H440" s="76"/>
      <c r="I440" s="25" t="e">
        <f>#REF!</f>
        <v>#REF!</v>
      </c>
      <c r="J440" s="25" t="e">
        <f>#REF!</f>
        <v>#REF!</v>
      </c>
      <c r="K440" s="25" t="e">
        <f>#REF!</f>
        <v>#REF!</v>
      </c>
      <c r="L440" s="25" t="e">
        <f>#REF!</f>
        <v>#REF!</v>
      </c>
      <c r="M440" s="25" t="e">
        <f>#REF!</f>
        <v>#REF!</v>
      </c>
      <c r="N440" s="25" t="e">
        <f>#REF!</f>
        <v>#REF!</v>
      </c>
      <c r="O440" s="25">
        <f t="shared" si="51"/>
        <v>14</v>
      </c>
      <c r="P440" s="25">
        <f t="shared" si="52"/>
        <v>1771</v>
      </c>
    </row>
    <row r="441" spans="1:16" s="26" customFormat="1" ht="26.4" x14ac:dyDescent="0.25">
      <c r="A441" s="70">
        <v>328</v>
      </c>
      <c r="B441" s="88">
        <v>7.0000000000000007E-2</v>
      </c>
      <c r="C441" s="72" t="s">
        <v>838</v>
      </c>
      <c r="D441" s="73" t="s">
        <v>324</v>
      </c>
      <c r="E441" s="74">
        <v>1100</v>
      </c>
      <c r="F441" s="75">
        <v>10</v>
      </c>
      <c r="G441" s="74">
        <v>11000</v>
      </c>
      <c r="H441" s="76"/>
      <c r="I441" s="25" t="e">
        <f>#REF!</f>
        <v>#REF!</v>
      </c>
      <c r="J441" s="25" t="e">
        <f>#REF!</f>
        <v>#REF!</v>
      </c>
      <c r="K441" s="25" t="e">
        <f>#REF!</f>
        <v>#REF!</v>
      </c>
      <c r="L441" s="25" t="e">
        <f>#REF!</f>
        <v>#REF!</v>
      </c>
      <c r="M441" s="25" t="e">
        <f>#REF!</f>
        <v>#REF!</v>
      </c>
      <c r="N441" s="25" t="e">
        <f>#REF!</f>
        <v>#REF!</v>
      </c>
      <c r="O441" s="25">
        <f t="shared" si="51"/>
        <v>10</v>
      </c>
      <c r="P441" s="25">
        <f t="shared" si="52"/>
        <v>11000</v>
      </c>
    </row>
    <row r="442" spans="1:16" s="26" customFormat="1" ht="39.6" x14ac:dyDescent="0.25">
      <c r="A442" s="70">
        <v>329</v>
      </c>
      <c r="B442" s="88">
        <v>7.0000000000000007E-2</v>
      </c>
      <c r="C442" s="72" t="s">
        <v>839</v>
      </c>
      <c r="D442" s="73" t="s">
        <v>840</v>
      </c>
      <c r="E442" s="74" t="s">
        <v>841</v>
      </c>
      <c r="F442" s="75">
        <v>5000</v>
      </c>
      <c r="G442" s="74">
        <v>38350</v>
      </c>
      <c r="H442" s="76"/>
      <c r="I442" s="25" t="e">
        <f>#REF!</f>
        <v>#REF!</v>
      </c>
      <c r="J442" s="25" t="e">
        <f>#REF!</f>
        <v>#REF!</v>
      </c>
      <c r="K442" s="25" t="e">
        <f>#REF!</f>
        <v>#REF!</v>
      </c>
      <c r="L442" s="25" t="e">
        <f>#REF!</f>
        <v>#REF!</v>
      </c>
      <c r="M442" s="25" t="e">
        <f>#REF!</f>
        <v>#REF!</v>
      </c>
      <c r="N442" s="25" t="e">
        <f>#REF!</f>
        <v>#REF!</v>
      </c>
      <c r="O442" s="25">
        <f t="shared" si="51"/>
        <v>5000</v>
      </c>
      <c r="P442" s="25">
        <f t="shared" si="52"/>
        <v>38350</v>
      </c>
    </row>
    <row r="443" spans="1:16" s="26" customFormat="1" ht="39.6" x14ac:dyDescent="0.25">
      <c r="A443" s="70">
        <v>330</v>
      </c>
      <c r="B443" s="88">
        <v>7.0000000000000007E-2</v>
      </c>
      <c r="C443" s="72" t="s">
        <v>842</v>
      </c>
      <c r="D443" s="73" t="s">
        <v>840</v>
      </c>
      <c r="E443" s="74" t="s">
        <v>843</v>
      </c>
      <c r="F443" s="75">
        <v>7800</v>
      </c>
      <c r="G443" s="74">
        <v>73320</v>
      </c>
      <c r="H443" s="76"/>
      <c r="I443" s="25" t="e">
        <f>#REF!</f>
        <v>#REF!</v>
      </c>
      <c r="J443" s="25" t="e">
        <f>#REF!</f>
        <v>#REF!</v>
      </c>
      <c r="K443" s="25" t="e">
        <f>#REF!</f>
        <v>#REF!</v>
      </c>
      <c r="L443" s="25" t="e">
        <f>#REF!</f>
        <v>#REF!</v>
      </c>
      <c r="M443" s="25" t="e">
        <f>#REF!</f>
        <v>#REF!</v>
      </c>
      <c r="N443" s="25" t="e">
        <f>#REF!</f>
        <v>#REF!</v>
      </c>
      <c r="O443" s="25">
        <f t="shared" si="51"/>
        <v>7800</v>
      </c>
      <c r="P443" s="25">
        <f t="shared" si="52"/>
        <v>73320</v>
      </c>
    </row>
    <row r="444" spans="1:16" s="26" customFormat="1" ht="39.6" x14ac:dyDescent="0.25">
      <c r="A444" s="70">
        <v>331</v>
      </c>
      <c r="B444" s="88">
        <v>0</v>
      </c>
      <c r="C444" s="72" t="s">
        <v>844</v>
      </c>
      <c r="D444" s="73" t="s">
        <v>845</v>
      </c>
      <c r="E444" s="74" t="s">
        <v>846</v>
      </c>
      <c r="F444" s="75">
        <v>7250</v>
      </c>
      <c r="G444" s="74">
        <v>16675</v>
      </c>
      <c r="H444" s="76"/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 t="e">
        <f>#REF!</f>
        <v>#REF!</v>
      </c>
      <c r="O444" s="25">
        <f t="shared" si="51"/>
        <v>7250</v>
      </c>
      <c r="P444" s="25">
        <f t="shared" si="52"/>
        <v>16675</v>
      </c>
    </row>
    <row r="445" spans="1:16" s="26" customFormat="1" ht="39.6" x14ac:dyDescent="0.25">
      <c r="A445" s="70">
        <v>332</v>
      </c>
      <c r="B445" s="88">
        <v>0</v>
      </c>
      <c r="C445" s="72" t="s">
        <v>847</v>
      </c>
      <c r="D445" s="73" t="s">
        <v>845</v>
      </c>
      <c r="E445" s="74" t="s">
        <v>846</v>
      </c>
      <c r="F445" s="75">
        <v>200</v>
      </c>
      <c r="G445" s="74">
        <v>460</v>
      </c>
      <c r="H445" s="76"/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 t="e">
        <f>#REF!</f>
        <v>#REF!</v>
      </c>
      <c r="O445" s="25">
        <f t="shared" si="51"/>
        <v>200</v>
      </c>
      <c r="P445" s="25">
        <f t="shared" si="52"/>
        <v>460</v>
      </c>
    </row>
    <row r="446" spans="1:16" s="26" customFormat="1" ht="13.2" x14ac:dyDescent="0.25">
      <c r="A446" s="70">
        <v>333</v>
      </c>
      <c r="B446" s="71"/>
      <c r="C446" s="72" t="s">
        <v>848</v>
      </c>
      <c r="D446" s="73" t="s">
        <v>309</v>
      </c>
      <c r="E446" s="74"/>
      <c r="F446" s="75"/>
      <c r="G446" s="74"/>
      <c r="H446" s="76"/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 t="e">
        <f>#REF!</f>
        <v>#REF!</v>
      </c>
      <c r="O446" s="25">
        <f t="shared" si="51"/>
        <v>0</v>
      </c>
      <c r="P446" s="25">
        <f t="shared" si="52"/>
        <v>0</v>
      </c>
    </row>
    <row r="447" spans="1:16" s="26" customFormat="1" ht="13.2" x14ac:dyDescent="0.25">
      <c r="A447" s="70">
        <v>334</v>
      </c>
      <c r="B447" s="71"/>
      <c r="C447" s="72" t="s">
        <v>849</v>
      </c>
      <c r="D447" s="73" t="s">
        <v>309</v>
      </c>
      <c r="E447" s="74"/>
      <c r="F447" s="75"/>
      <c r="G447" s="74"/>
      <c r="H447" s="76"/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 t="e">
        <f>#REF!</f>
        <v>#REF!</v>
      </c>
      <c r="O447" s="25">
        <f t="shared" si="51"/>
        <v>0</v>
      </c>
      <c r="P447" s="25">
        <f t="shared" si="52"/>
        <v>0</v>
      </c>
    </row>
    <row r="448" spans="1:16" s="17" customFormat="1" ht="13.5" customHeight="1" thickBot="1" x14ac:dyDescent="0.3"/>
    <row r="449" spans="1:16" s="17" customFormat="1" ht="26.25" customHeight="1" x14ac:dyDescent="0.25">
      <c r="A449" s="95" t="s">
        <v>139</v>
      </c>
      <c r="B449" s="89" t="s">
        <v>140</v>
      </c>
      <c r="C449" s="89" t="s">
        <v>32</v>
      </c>
      <c r="D449" s="100" t="s">
        <v>141</v>
      </c>
      <c r="E449" s="89" t="s">
        <v>142</v>
      </c>
      <c r="F449" s="89" t="s">
        <v>293</v>
      </c>
      <c r="G449" s="89"/>
      <c r="H449" s="90" t="s">
        <v>146</v>
      </c>
    </row>
    <row r="450" spans="1:16" s="17" customFormat="1" ht="12.75" customHeight="1" x14ac:dyDescent="0.25">
      <c r="A450" s="96"/>
      <c r="B450" s="98"/>
      <c r="C450" s="98"/>
      <c r="D450" s="101"/>
      <c r="E450" s="98"/>
      <c r="F450" s="93" t="s">
        <v>147</v>
      </c>
      <c r="G450" s="93" t="s">
        <v>148</v>
      </c>
      <c r="H450" s="91"/>
    </row>
    <row r="451" spans="1:16" s="17" customFormat="1" ht="13.5" customHeight="1" thickBot="1" x14ac:dyDescent="0.3">
      <c r="A451" s="97"/>
      <c r="B451" s="99"/>
      <c r="C451" s="99"/>
      <c r="D451" s="102"/>
      <c r="E451" s="99"/>
      <c r="F451" s="94"/>
      <c r="G451" s="94"/>
      <c r="H451" s="92"/>
    </row>
    <row r="452" spans="1:16" s="26" customFormat="1" ht="26.4" x14ac:dyDescent="0.25">
      <c r="A452" s="70">
        <v>335</v>
      </c>
      <c r="B452" s="71"/>
      <c r="C452" s="72" t="s">
        <v>850</v>
      </c>
      <c r="D452" s="73" t="s">
        <v>327</v>
      </c>
      <c r="E452" s="74"/>
      <c r="F452" s="75"/>
      <c r="G452" s="74"/>
      <c r="H452" s="76"/>
      <c r="I452" s="25" t="e">
        <f>#REF!</f>
        <v>#REF!</v>
      </c>
      <c r="J452" s="25" t="e">
        <f>#REF!</f>
        <v>#REF!</v>
      </c>
      <c r="K452" s="25" t="e">
        <f>#REF!</f>
        <v>#REF!</v>
      </c>
      <c r="L452" s="25" t="e">
        <f>#REF!</f>
        <v>#REF!</v>
      </c>
      <c r="M452" s="25" t="e">
        <f>#REF!</f>
        <v>#REF!</v>
      </c>
      <c r="N452" s="25" t="e">
        <f>#REF!</f>
        <v>#REF!</v>
      </c>
      <c r="O452" s="25">
        <f t="shared" ref="O452:O464" si="53">F452</f>
        <v>0</v>
      </c>
      <c r="P452" s="25">
        <f t="shared" ref="P452:P464" si="54">G452</f>
        <v>0</v>
      </c>
    </row>
    <row r="453" spans="1:16" s="26" customFormat="1" ht="26.4" x14ac:dyDescent="0.25">
      <c r="A453" s="70">
        <v>336</v>
      </c>
      <c r="B453" s="71"/>
      <c r="C453" s="72" t="s">
        <v>851</v>
      </c>
      <c r="D453" s="73" t="s">
        <v>321</v>
      </c>
      <c r="E453" s="74" t="s">
        <v>852</v>
      </c>
      <c r="F453" s="75">
        <v>131</v>
      </c>
      <c r="G453" s="74">
        <v>4706.83</v>
      </c>
      <c r="H453" s="76"/>
      <c r="I453" s="25" t="e">
        <f>#REF!</f>
        <v>#REF!</v>
      </c>
      <c r="J453" s="25" t="e">
        <f>#REF!</f>
        <v>#REF!</v>
      </c>
      <c r="K453" s="25" t="e">
        <f>#REF!</f>
        <v>#REF!</v>
      </c>
      <c r="L453" s="25" t="e">
        <f>#REF!</f>
        <v>#REF!</v>
      </c>
      <c r="M453" s="25" t="e">
        <f>#REF!</f>
        <v>#REF!</v>
      </c>
      <c r="N453" s="25" t="e">
        <f>#REF!</f>
        <v>#REF!</v>
      </c>
      <c r="O453" s="25">
        <f t="shared" si="53"/>
        <v>131</v>
      </c>
      <c r="P453" s="25">
        <f t="shared" si="54"/>
        <v>4706.83</v>
      </c>
    </row>
    <row r="454" spans="1:16" s="26" customFormat="1" ht="13.2" x14ac:dyDescent="0.25">
      <c r="A454" s="70">
        <v>337</v>
      </c>
      <c r="B454" s="71"/>
      <c r="C454" s="72" t="s">
        <v>853</v>
      </c>
      <c r="D454" s="73" t="s">
        <v>303</v>
      </c>
      <c r="E454" s="74" t="s">
        <v>854</v>
      </c>
      <c r="F454" s="75">
        <v>30</v>
      </c>
      <c r="G454" s="74">
        <v>250.8</v>
      </c>
      <c r="H454" s="76"/>
      <c r="I454" s="25" t="e">
        <f>#REF!</f>
        <v>#REF!</v>
      </c>
      <c r="J454" s="25" t="e">
        <f>#REF!</f>
        <v>#REF!</v>
      </c>
      <c r="K454" s="25" t="e">
        <f>#REF!</f>
        <v>#REF!</v>
      </c>
      <c r="L454" s="25" t="e">
        <f>#REF!</f>
        <v>#REF!</v>
      </c>
      <c r="M454" s="25" t="e">
        <f>#REF!</f>
        <v>#REF!</v>
      </c>
      <c r="N454" s="25" t="e">
        <f>#REF!</f>
        <v>#REF!</v>
      </c>
      <c r="O454" s="25">
        <f t="shared" si="53"/>
        <v>30</v>
      </c>
      <c r="P454" s="25">
        <f t="shared" si="54"/>
        <v>250.8</v>
      </c>
    </row>
    <row r="455" spans="1:16" s="26" customFormat="1" ht="39.6" x14ac:dyDescent="0.25">
      <c r="A455" s="70">
        <v>338</v>
      </c>
      <c r="B455" s="71"/>
      <c r="C455" s="72" t="s">
        <v>855</v>
      </c>
      <c r="D455" s="73" t="s">
        <v>303</v>
      </c>
      <c r="E455" s="74" t="s">
        <v>856</v>
      </c>
      <c r="F455" s="75">
        <v>180</v>
      </c>
      <c r="G455" s="74">
        <v>3326.4</v>
      </c>
      <c r="H455" s="76"/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 t="e">
        <f>#REF!</f>
        <v>#REF!</v>
      </c>
      <c r="O455" s="25">
        <f t="shared" si="53"/>
        <v>180</v>
      </c>
      <c r="P455" s="25">
        <f t="shared" si="54"/>
        <v>3326.4</v>
      </c>
    </row>
    <row r="456" spans="1:16" s="26" customFormat="1" ht="26.4" x14ac:dyDescent="0.25">
      <c r="A456" s="70">
        <v>339</v>
      </c>
      <c r="B456" s="71"/>
      <c r="C456" s="72" t="s">
        <v>857</v>
      </c>
      <c r="D456" s="73" t="s">
        <v>360</v>
      </c>
      <c r="E456" s="74">
        <v>80</v>
      </c>
      <c r="F456" s="75">
        <v>488</v>
      </c>
      <c r="G456" s="74">
        <v>39040</v>
      </c>
      <c r="H456" s="76"/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 t="e">
        <f>#REF!</f>
        <v>#REF!</v>
      </c>
      <c r="O456" s="25">
        <f t="shared" si="53"/>
        <v>488</v>
      </c>
      <c r="P456" s="25">
        <f t="shared" si="54"/>
        <v>39040</v>
      </c>
    </row>
    <row r="457" spans="1:16" s="26" customFormat="1" ht="26.4" x14ac:dyDescent="0.25">
      <c r="A457" s="70">
        <v>340</v>
      </c>
      <c r="B457" s="88">
        <v>7.0000000000000007E-2</v>
      </c>
      <c r="C457" s="72" t="s">
        <v>857</v>
      </c>
      <c r="D457" s="73" t="s">
        <v>360</v>
      </c>
      <c r="E457" s="74">
        <v>80</v>
      </c>
      <c r="F457" s="75">
        <v>990</v>
      </c>
      <c r="G457" s="74">
        <v>79200</v>
      </c>
      <c r="H457" s="76"/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 t="e">
        <f>#REF!</f>
        <v>#REF!</v>
      </c>
      <c r="O457" s="25">
        <f t="shared" si="53"/>
        <v>990</v>
      </c>
      <c r="P457" s="25">
        <f t="shared" si="54"/>
        <v>79200</v>
      </c>
    </row>
    <row r="458" spans="1:16" s="26" customFormat="1" ht="39.6" x14ac:dyDescent="0.25">
      <c r="A458" s="70">
        <v>341</v>
      </c>
      <c r="B458" s="71"/>
      <c r="C458" s="72" t="s">
        <v>858</v>
      </c>
      <c r="D458" s="73" t="s">
        <v>303</v>
      </c>
      <c r="E458" s="74" t="s">
        <v>859</v>
      </c>
      <c r="F458" s="75">
        <v>2</v>
      </c>
      <c r="G458" s="74">
        <v>2334.56</v>
      </c>
      <c r="H458" s="76"/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 t="e">
        <f>#REF!</f>
        <v>#REF!</v>
      </c>
      <c r="O458" s="25">
        <f t="shared" si="53"/>
        <v>2</v>
      </c>
      <c r="P458" s="25">
        <f t="shared" si="54"/>
        <v>2334.56</v>
      </c>
    </row>
    <row r="459" spans="1:16" s="26" customFormat="1" ht="26.4" x14ac:dyDescent="0.25">
      <c r="A459" s="70">
        <v>342</v>
      </c>
      <c r="B459" s="71"/>
      <c r="C459" s="72" t="s">
        <v>860</v>
      </c>
      <c r="D459" s="73" t="s">
        <v>303</v>
      </c>
      <c r="E459" s="74" t="s">
        <v>861</v>
      </c>
      <c r="F459" s="75">
        <v>5</v>
      </c>
      <c r="G459" s="74">
        <v>7231.2000000000007</v>
      </c>
      <c r="H459" s="76"/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 t="e">
        <f>#REF!</f>
        <v>#REF!</v>
      </c>
      <c r="O459" s="25">
        <f t="shared" si="53"/>
        <v>5</v>
      </c>
      <c r="P459" s="25">
        <f t="shared" si="54"/>
        <v>7231.2000000000007</v>
      </c>
    </row>
    <row r="460" spans="1:16" s="26" customFormat="1" ht="26.4" x14ac:dyDescent="0.25">
      <c r="A460" s="70">
        <v>343</v>
      </c>
      <c r="B460" s="71"/>
      <c r="C460" s="72" t="s">
        <v>862</v>
      </c>
      <c r="D460" s="73" t="s">
        <v>303</v>
      </c>
      <c r="E460" s="74" t="s">
        <v>861</v>
      </c>
      <c r="F460" s="75">
        <v>5</v>
      </c>
      <c r="G460" s="74">
        <v>7231.2000000000007</v>
      </c>
      <c r="H460" s="76"/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 t="e">
        <f>#REF!</f>
        <v>#REF!</v>
      </c>
      <c r="O460" s="25">
        <f t="shared" si="53"/>
        <v>5</v>
      </c>
      <c r="P460" s="25">
        <f t="shared" si="54"/>
        <v>7231.2000000000007</v>
      </c>
    </row>
    <row r="461" spans="1:16" s="26" customFormat="1" ht="26.4" x14ac:dyDescent="0.25">
      <c r="A461" s="70">
        <v>344</v>
      </c>
      <c r="B461" s="88">
        <v>7.0000000000000007E-2</v>
      </c>
      <c r="C461" s="72" t="s">
        <v>863</v>
      </c>
      <c r="D461" s="73" t="s">
        <v>306</v>
      </c>
      <c r="E461" s="74" t="s">
        <v>750</v>
      </c>
      <c r="F461" s="75">
        <v>302</v>
      </c>
      <c r="G461" s="74">
        <v>20083</v>
      </c>
      <c r="H461" s="76"/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 t="e">
        <f>#REF!</f>
        <v>#REF!</v>
      </c>
      <c r="O461" s="25">
        <f t="shared" si="53"/>
        <v>302</v>
      </c>
      <c r="P461" s="25">
        <f t="shared" si="54"/>
        <v>20083</v>
      </c>
    </row>
    <row r="462" spans="1:16" s="26" customFormat="1" ht="26.4" x14ac:dyDescent="0.25">
      <c r="A462" s="70">
        <v>345</v>
      </c>
      <c r="B462" s="88">
        <v>7.0000000000000007E-2</v>
      </c>
      <c r="C462" s="72" t="s">
        <v>864</v>
      </c>
      <c r="D462" s="73" t="s">
        <v>315</v>
      </c>
      <c r="E462" s="74" t="s">
        <v>865</v>
      </c>
      <c r="F462" s="75">
        <v>90</v>
      </c>
      <c r="G462" s="74">
        <v>3736.8</v>
      </c>
      <c r="H462" s="76"/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 t="e">
        <f>#REF!</f>
        <v>#REF!</v>
      </c>
      <c r="O462" s="25">
        <f t="shared" si="53"/>
        <v>90</v>
      </c>
      <c r="P462" s="25">
        <f t="shared" si="54"/>
        <v>3736.8</v>
      </c>
    </row>
    <row r="463" spans="1:16" s="26" customFormat="1" ht="26.4" x14ac:dyDescent="0.25">
      <c r="A463" s="70">
        <v>346</v>
      </c>
      <c r="B463" s="71"/>
      <c r="C463" s="72" t="s">
        <v>866</v>
      </c>
      <c r="D463" s="73" t="s">
        <v>303</v>
      </c>
      <c r="E463" s="74" t="s">
        <v>867</v>
      </c>
      <c r="F463" s="75">
        <v>2092</v>
      </c>
      <c r="G463" s="74">
        <v>62550.8</v>
      </c>
      <c r="H463" s="76"/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 t="e">
        <f>#REF!</f>
        <v>#REF!</v>
      </c>
      <c r="O463" s="25">
        <f t="shared" si="53"/>
        <v>2092</v>
      </c>
      <c r="P463" s="25">
        <f t="shared" si="54"/>
        <v>62550.8</v>
      </c>
    </row>
    <row r="464" spans="1:16" s="26" customFormat="1" ht="26.4" x14ac:dyDescent="0.25">
      <c r="A464" s="70">
        <v>347</v>
      </c>
      <c r="B464" s="88">
        <v>7.0000000000000007E-2</v>
      </c>
      <c r="C464" s="72" t="s">
        <v>868</v>
      </c>
      <c r="D464" s="73" t="s">
        <v>303</v>
      </c>
      <c r="E464" s="74" t="s">
        <v>869</v>
      </c>
      <c r="F464" s="75">
        <v>897</v>
      </c>
      <c r="G464" s="74">
        <v>19061.25</v>
      </c>
      <c r="H464" s="76"/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 t="e">
        <f>#REF!</f>
        <v>#REF!</v>
      </c>
      <c r="O464" s="25">
        <f t="shared" si="53"/>
        <v>897</v>
      </c>
      <c r="P464" s="25">
        <f t="shared" si="54"/>
        <v>19061.25</v>
      </c>
    </row>
    <row r="465" spans="1:16" s="17" customFormat="1" ht="13.5" customHeight="1" thickBot="1" x14ac:dyDescent="0.3"/>
    <row r="466" spans="1:16" s="17" customFormat="1" ht="26.25" customHeight="1" x14ac:dyDescent="0.25">
      <c r="A466" s="95" t="s">
        <v>139</v>
      </c>
      <c r="B466" s="89" t="s">
        <v>140</v>
      </c>
      <c r="C466" s="89" t="s">
        <v>32</v>
      </c>
      <c r="D466" s="100" t="s">
        <v>141</v>
      </c>
      <c r="E466" s="89" t="s">
        <v>142</v>
      </c>
      <c r="F466" s="89" t="s">
        <v>293</v>
      </c>
      <c r="G466" s="89"/>
      <c r="H466" s="90" t="s">
        <v>146</v>
      </c>
    </row>
    <row r="467" spans="1:16" s="17" customFormat="1" ht="12.75" customHeight="1" x14ac:dyDescent="0.25">
      <c r="A467" s="96"/>
      <c r="B467" s="98"/>
      <c r="C467" s="98"/>
      <c r="D467" s="101"/>
      <c r="E467" s="98"/>
      <c r="F467" s="93" t="s">
        <v>147</v>
      </c>
      <c r="G467" s="93" t="s">
        <v>148</v>
      </c>
      <c r="H467" s="91"/>
    </row>
    <row r="468" spans="1:16" s="17" customFormat="1" ht="13.5" customHeight="1" thickBot="1" x14ac:dyDescent="0.3">
      <c r="A468" s="97"/>
      <c r="B468" s="99"/>
      <c r="C468" s="99"/>
      <c r="D468" s="102"/>
      <c r="E468" s="99"/>
      <c r="F468" s="94"/>
      <c r="G468" s="94"/>
      <c r="H468" s="92"/>
    </row>
    <row r="469" spans="1:16" s="26" customFormat="1" ht="26.4" x14ac:dyDescent="0.25">
      <c r="A469" s="70">
        <v>348</v>
      </c>
      <c r="B469" s="88">
        <v>7.0000000000000007E-2</v>
      </c>
      <c r="C469" s="72" t="s">
        <v>870</v>
      </c>
      <c r="D469" s="73" t="s">
        <v>327</v>
      </c>
      <c r="E469" s="74" t="s">
        <v>867</v>
      </c>
      <c r="F469" s="75">
        <v>1491</v>
      </c>
      <c r="G469" s="74">
        <v>44580.9</v>
      </c>
      <c r="H469" s="76"/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 t="e">
        <f>#REF!</f>
        <v>#REF!</v>
      </c>
      <c r="O469" s="25">
        <f t="shared" ref="O469:O481" si="55">F469</f>
        <v>1491</v>
      </c>
      <c r="P469" s="25">
        <f t="shared" ref="P469:P481" si="56">G469</f>
        <v>44580.9</v>
      </c>
    </row>
    <row r="470" spans="1:16" s="26" customFormat="1" ht="39.6" x14ac:dyDescent="0.25">
      <c r="A470" s="70">
        <v>349</v>
      </c>
      <c r="B470" s="71"/>
      <c r="C470" s="72" t="s">
        <v>871</v>
      </c>
      <c r="D470" s="73" t="s">
        <v>299</v>
      </c>
      <c r="E470" s="74" t="s">
        <v>872</v>
      </c>
      <c r="F470" s="75">
        <v>12</v>
      </c>
      <c r="G470" s="74">
        <v>37326</v>
      </c>
      <c r="H470" s="76"/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 t="e">
        <f>#REF!</f>
        <v>#REF!</v>
      </c>
      <c r="O470" s="25">
        <f t="shared" si="55"/>
        <v>12</v>
      </c>
      <c r="P470" s="25">
        <f t="shared" si="56"/>
        <v>37326</v>
      </c>
    </row>
    <row r="471" spans="1:16" s="26" customFormat="1" ht="26.4" x14ac:dyDescent="0.25">
      <c r="A471" s="70">
        <v>350</v>
      </c>
      <c r="B471" s="71"/>
      <c r="C471" s="72" t="s">
        <v>873</v>
      </c>
      <c r="D471" s="73" t="s">
        <v>318</v>
      </c>
      <c r="E471" s="74" t="s">
        <v>874</v>
      </c>
      <c r="F471" s="75">
        <v>17</v>
      </c>
      <c r="G471" s="74">
        <v>586.5</v>
      </c>
      <c r="H471" s="76"/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 t="e">
        <f>#REF!</f>
        <v>#REF!</v>
      </c>
      <c r="O471" s="25">
        <f t="shared" si="55"/>
        <v>17</v>
      </c>
      <c r="P471" s="25">
        <f t="shared" si="56"/>
        <v>586.5</v>
      </c>
    </row>
    <row r="472" spans="1:16" s="26" customFormat="1" ht="39.6" x14ac:dyDescent="0.25">
      <c r="A472" s="70">
        <v>351</v>
      </c>
      <c r="B472" s="88">
        <v>7.0000000000000007E-2</v>
      </c>
      <c r="C472" s="72" t="s">
        <v>875</v>
      </c>
      <c r="D472" s="73" t="s">
        <v>492</v>
      </c>
      <c r="E472" s="74">
        <v>1294</v>
      </c>
      <c r="F472" s="75">
        <v>13</v>
      </c>
      <c r="G472" s="74">
        <v>16822</v>
      </c>
      <c r="H472" s="76"/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 t="e">
        <f>#REF!</f>
        <v>#REF!</v>
      </c>
      <c r="O472" s="25">
        <f t="shared" si="55"/>
        <v>13</v>
      </c>
      <c r="P472" s="25">
        <f t="shared" si="56"/>
        <v>16822</v>
      </c>
    </row>
    <row r="473" spans="1:16" s="26" customFormat="1" ht="26.4" x14ac:dyDescent="0.25">
      <c r="A473" s="70">
        <v>352</v>
      </c>
      <c r="B473" s="88">
        <v>7.0000000000000007E-2</v>
      </c>
      <c r="C473" s="72" t="s">
        <v>876</v>
      </c>
      <c r="D473" s="73" t="s">
        <v>306</v>
      </c>
      <c r="E473" s="74">
        <v>135</v>
      </c>
      <c r="F473" s="75">
        <v>48</v>
      </c>
      <c r="G473" s="74">
        <v>6480</v>
      </c>
      <c r="H473" s="76"/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 t="e">
        <f>#REF!</f>
        <v>#REF!</v>
      </c>
      <c r="O473" s="25">
        <f t="shared" si="55"/>
        <v>48</v>
      </c>
      <c r="P473" s="25">
        <f t="shared" si="56"/>
        <v>6480</v>
      </c>
    </row>
    <row r="474" spans="1:16" s="26" customFormat="1" ht="26.4" x14ac:dyDescent="0.25">
      <c r="A474" s="70">
        <v>353</v>
      </c>
      <c r="B474" s="71"/>
      <c r="C474" s="72" t="s">
        <v>877</v>
      </c>
      <c r="D474" s="73" t="s">
        <v>306</v>
      </c>
      <c r="E474" s="74">
        <v>56</v>
      </c>
      <c r="F474" s="75">
        <v>78</v>
      </c>
      <c r="G474" s="74">
        <v>4368</v>
      </c>
      <c r="H474" s="76"/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 t="e">
        <f>#REF!</f>
        <v>#REF!</v>
      </c>
      <c r="O474" s="25">
        <f t="shared" si="55"/>
        <v>78</v>
      </c>
      <c r="P474" s="25">
        <f t="shared" si="56"/>
        <v>4368</v>
      </c>
    </row>
    <row r="475" spans="1:16" s="26" customFormat="1" ht="26.4" x14ac:dyDescent="0.25">
      <c r="A475" s="70">
        <v>354</v>
      </c>
      <c r="B475" s="88">
        <v>7.0000000000000007E-2</v>
      </c>
      <c r="C475" s="72" t="s">
        <v>878</v>
      </c>
      <c r="D475" s="73" t="s">
        <v>622</v>
      </c>
      <c r="E475" s="74">
        <v>80</v>
      </c>
      <c r="F475" s="75">
        <v>1645</v>
      </c>
      <c r="G475" s="74">
        <v>131600</v>
      </c>
      <c r="H475" s="76"/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 t="e">
        <f>#REF!</f>
        <v>#REF!</v>
      </c>
      <c r="O475" s="25">
        <f t="shared" si="55"/>
        <v>1645</v>
      </c>
      <c r="P475" s="25">
        <f t="shared" si="56"/>
        <v>131600</v>
      </c>
    </row>
    <row r="476" spans="1:16" s="26" customFormat="1" ht="13.2" x14ac:dyDescent="0.25">
      <c r="A476" s="70">
        <v>355</v>
      </c>
      <c r="B476" s="71"/>
      <c r="C476" s="72" t="s">
        <v>879</v>
      </c>
      <c r="D476" s="73" t="s">
        <v>327</v>
      </c>
      <c r="E476" s="74" t="s">
        <v>880</v>
      </c>
      <c r="F476" s="75">
        <v>80</v>
      </c>
      <c r="G476" s="74">
        <v>6368.8</v>
      </c>
      <c r="H476" s="76"/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 t="e">
        <f>#REF!</f>
        <v>#REF!</v>
      </c>
      <c r="O476" s="25">
        <f t="shared" si="55"/>
        <v>80</v>
      </c>
      <c r="P476" s="25">
        <f t="shared" si="56"/>
        <v>6368.8</v>
      </c>
    </row>
    <row r="477" spans="1:16" s="26" customFormat="1" ht="39.6" x14ac:dyDescent="0.25">
      <c r="A477" s="70">
        <v>356</v>
      </c>
      <c r="B477" s="71"/>
      <c r="C477" s="72" t="s">
        <v>881</v>
      </c>
      <c r="D477" s="73" t="s">
        <v>303</v>
      </c>
      <c r="E477" s="74">
        <v>11</v>
      </c>
      <c r="F477" s="75">
        <v>275</v>
      </c>
      <c r="G477" s="74">
        <v>3025</v>
      </c>
      <c r="H477" s="76"/>
      <c r="I477" s="25" t="e">
        <f>#REF!</f>
        <v>#REF!</v>
      </c>
      <c r="J477" s="25" t="e">
        <f>#REF!</f>
        <v>#REF!</v>
      </c>
      <c r="K477" s="25" t="e">
        <f>#REF!</f>
        <v>#REF!</v>
      </c>
      <c r="L477" s="25" t="e">
        <f>#REF!</f>
        <v>#REF!</v>
      </c>
      <c r="M477" s="25" t="e">
        <f>#REF!</f>
        <v>#REF!</v>
      </c>
      <c r="N477" s="25" t="e">
        <f>#REF!</f>
        <v>#REF!</v>
      </c>
      <c r="O477" s="25">
        <f t="shared" si="55"/>
        <v>275</v>
      </c>
      <c r="P477" s="25">
        <f t="shared" si="56"/>
        <v>3025</v>
      </c>
    </row>
    <row r="478" spans="1:16" s="26" customFormat="1" ht="26.4" x14ac:dyDescent="0.25">
      <c r="A478" s="70">
        <v>357</v>
      </c>
      <c r="B478" s="71"/>
      <c r="C478" s="72" t="s">
        <v>882</v>
      </c>
      <c r="D478" s="73" t="s">
        <v>306</v>
      </c>
      <c r="E478" s="74" t="s">
        <v>883</v>
      </c>
      <c r="F478" s="75">
        <v>2</v>
      </c>
      <c r="G478" s="74">
        <v>4095.96</v>
      </c>
      <c r="H478" s="76"/>
      <c r="I478" s="25" t="e">
        <f>#REF!</f>
        <v>#REF!</v>
      </c>
      <c r="J478" s="25" t="e">
        <f>#REF!</f>
        <v>#REF!</v>
      </c>
      <c r="K478" s="25" t="e">
        <f>#REF!</f>
        <v>#REF!</v>
      </c>
      <c r="L478" s="25" t="e">
        <f>#REF!</f>
        <v>#REF!</v>
      </c>
      <c r="M478" s="25" t="e">
        <f>#REF!</f>
        <v>#REF!</v>
      </c>
      <c r="N478" s="25" t="e">
        <f>#REF!</f>
        <v>#REF!</v>
      </c>
      <c r="O478" s="25">
        <f t="shared" si="55"/>
        <v>2</v>
      </c>
      <c r="P478" s="25">
        <f t="shared" si="56"/>
        <v>4095.96</v>
      </c>
    </row>
    <row r="479" spans="1:16" s="26" customFormat="1" ht="39.6" x14ac:dyDescent="0.25">
      <c r="A479" s="70">
        <v>358</v>
      </c>
      <c r="B479" s="88">
        <v>7.0000000000000007E-2</v>
      </c>
      <c r="C479" s="72" t="s">
        <v>884</v>
      </c>
      <c r="D479" s="73" t="s">
        <v>318</v>
      </c>
      <c r="E479" s="74" t="s">
        <v>885</v>
      </c>
      <c r="F479" s="75">
        <v>50</v>
      </c>
      <c r="G479" s="74">
        <v>265485</v>
      </c>
      <c r="H479" s="76"/>
      <c r="I479" s="25" t="e">
        <f>#REF!</f>
        <v>#REF!</v>
      </c>
      <c r="J479" s="25" t="e">
        <f>#REF!</f>
        <v>#REF!</v>
      </c>
      <c r="K479" s="25" t="e">
        <f>#REF!</f>
        <v>#REF!</v>
      </c>
      <c r="L479" s="25" t="e">
        <f>#REF!</f>
        <v>#REF!</v>
      </c>
      <c r="M479" s="25" t="e">
        <f>#REF!</f>
        <v>#REF!</v>
      </c>
      <c r="N479" s="25" t="e">
        <f>#REF!</f>
        <v>#REF!</v>
      </c>
      <c r="O479" s="25">
        <f t="shared" si="55"/>
        <v>50</v>
      </c>
      <c r="P479" s="25">
        <f t="shared" si="56"/>
        <v>265485</v>
      </c>
    </row>
    <row r="480" spans="1:16" s="26" customFormat="1" ht="26.4" x14ac:dyDescent="0.25">
      <c r="A480" s="70">
        <v>359</v>
      </c>
      <c r="B480" s="88">
        <v>7.0000000000000007E-2</v>
      </c>
      <c r="C480" s="72" t="s">
        <v>886</v>
      </c>
      <c r="D480" s="73" t="s">
        <v>324</v>
      </c>
      <c r="E480" s="74" t="s">
        <v>887</v>
      </c>
      <c r="F480" s="75">
        <v>70</v>
      </c>
      <c r="G480" s="74">
        <v>8429.4</v>
      </c>
      <c r="H480" s="76"/>
      <c r="I480" s="25" t="e">
        <f>#REF!</f>
        <v>#REF!</v>
      </c>
      <c r="J480" s="25" t="e">
        <f>#REF!</f>
        <v>#REF!</v>
      </c>
      <c r="K480" s="25" t="e">
        <f>#REF!</f>
        <v>#REF!</v>
      </c>
      <c r="L480" s="25" t="e">
        <f>#REF!</f>
        <v>#REF!</v>
      </c>
      <c r="M480" s="25" t="e">
        <f>#REF!</f>
        <v>#REF!</v>
      </c>
      <c r="N480" s="25" t="e">
        <f>#REF!</f>
        <v>#REF!</v>
      </c>
      <c r="O480" s="25">
        <f t="shared" si="55"/>
        <v>70</v>
      </c>
      <c r="P480" s="25">
        <f t="shared" si="56"/>
        <v>8429.4</v>
      </c>
    </row>
    <row r="481" spans="1:16" s="26" customFormat="1" ht="26.4" x14ac:dyDescent="0.25">
      <c r="A481" s="70">
        <v>360</v>
      </c>
      <c r="B481" s="88">
        <v>7.0000000000000007E-2</v>
      </c>
      <c r="C481" s="72" t="s">
        <v>888</v>
      </c>
      <c r="D481" s="73" t="s">
        <v>303</v>
      </c>
      <c r="E481" s="74">
        <v>240</v>
      </c>
      <c r="F481" s="75">
        <v>11</v>
      </c>
      <c r="G481" s="74">
        <v>2640</v>
      </c>
      <c r="H481" s="76"/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 t="e">
        <f>#REF!</f>
        <v>#REF!</v>
      </c>
      <c r="O481" s="25">
        <f t="shared" si="55"/>
        <v>11</v>
      </c>
      <c r="P481" s="25">
        <f t="shared" si="56"/>
        <v>2640</v>
      </c>
    </row>
    <row r="482" spans="1:16" s="17" customFormat="1" ht="13.5" customHeight="1" thickBot="1" x14ac:dyDescent="0.3"/>
    <row r="483" spans="1:16" s="17" customFormat="1" ht="26.25" customHeight="1" x14ac:dyDescent="0.25">
      <c r="A483" s="95" t="s">
        <v>139</v>
      </c>
      <c r="B483" s="89" t="s">
        <v>140</v>
      </c>
      <c r="C483" s="89" t="s">
        <v>32</v>
      </c>
      <c r="D483" s="100" t="s">
        <v>141</v>
      </c>
      <c r="E483" s="89" t="s">
        <v>142</v>
      </c>
      <c r="F483" s="89" t="s">
        <v>293</v>
      </c>
      <c r="G483" s="89"/>
      <c r="H483" s="90" t="s">
        <v>146</v>
      </c>
    </row>
    <row r="484" spans="1:16" s="17" customFormat="1" ht="12.75" customHeight="1" x14ac:dyDescent="0.25">
      <c r="A484" s="96"/>
      <c r="B484" s="98"/>
      <c r="C484" s="98"/>
      <c r="D484" s="101"/>
      <c r="E484" s="98"/>
      <c r="F484" s="93" t="s">
        <v>147</v>
      </c>
      <c r="G484" s="93" t="s">
        <v>148</v>
      </c>
      <c r="H484" s="91"/>
    </row>
    <row r="485" spans="1:16" s="17" customFormat="1" ht="13.5" customHeight="1" thickBot="1" x14ac:dyDescent="0.3">
      <c r="A485" s="97"/>
      <c r="B485" s="99"/>
      <c r="C485" s="99"/>
      <c r="D485" s="102"/>
      <c r="E485" s="99"/>
      <c r="F485" s="94"/>
      <c r="G485" s="94"/>
      <c r="H485" s="92"/>
    </row>
    <row r="486" spans="1:16" s="26" customFormat="1" ht="26.4" x14ac:dyDescent="0.25">
      <c r="A486" s="70">
        <v>361</v>
      </c>
      <c r="B486" s="88">
        <v>7.0000000000000007E-2</v>
      </c>
      <c r="C486" s="72" t="s">
        <v>889</v>
      </c>
      <c r="D486" s="73" t="s">
        <v>303</v>
      </c>
      <c r="E486" s="74">
        <v>580</v>
      </c>
      <c r="F486" s="75">
        <v>100</v>
      </c>
      <c r="G486" s="74">
        <v>58000</v>
      </c>
      <c r="H486" s="76"/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 t="e">
        <f>#REF!</f>
        <v>#REF!</v>
      </c>
      <c r="O486" s="25">
        <f t="shared" ref="O486:O497" si="57">F486</f>
        <v>100</v>
      </c>
      <c r="P486" s="25">
        <f t="shared" ref="P486:P497" si="58">G486</f>
        <v>58000</v>
      </c>
    </row>
    <row r="487" spans="1:16" s="26" customFormat="1" ht="26.4" x14ac:dyDescent="0.25">
      <c r="A487" s="70">
        <v>362</v>
      </c>
      <c r="B487" s="71"/>
      <c r="C487" s="72" t="s">
        <v>890</v>
      </c>
      <c r="D487" s="73" t="s">
        <v>306</v>
      </c>
      <c r="E487" s="74">
        <v>750</v>
      </c>
      <c r="F487" s="75">
        <v>11</v>
      </c>
      <c r="G487" s="74">
        <v>8250</v>
      </c>
      <c r="H487" s="76"/>
      <c r="I487" s="25" t="e">
        <f>#REF!</f>
        <v>#REF!</v>
      </c>
      <c r="J487" s="25" t="e">
        <f>#REF!</f>
        <v>#REF!</v>
      </c>
      <c r="K487" s="25" t="e">
        <f>#REF!</f>
        <v>#REF!</v>
      </c>
      <c r="L487" s="25" t="e">
        <f>#REF!</f>
        <v>#REF!</v>
      </c>
      <c r="M487" s="25" t="e">
        <f>#REF!</f>
        <v>#REF!</v>
      </c>
      <c r="N487" s="25" t="e">
        <f>#REF!</f>
        <v>#REF!</v>
      </c>
      <c r="O487" s="25">
        <f t="shared" si="57"/>
        <v>11</v>
      </c>
      <c r="P487" s="25">
        <f t="shared" si="58"/>
        <v>8250</v>
      </c>
    </row>
    <row r="488" spans="1:16" s="26" customFormat="1" ht="39.6" x14ac:dyDescent="0.25">
      <c r="A488" s="70">
        <v>363</v>
      </c>
      <c r="B488" s="71"/>
      <c r="C488" s="72" t="s">
        <v>891</v>
      </c>
      <c r="D488" s="73" t="s">
        <v>392</v>
      </c>
      <c r="E488" s="74"/>
      <c r="F488" s="75"/>
      <c r="G488" s="74"/>
      <c r="H488" s="76"/>
      <c r="I488" s="25" t="e">
        <f>#REF!</f>
        <v>#REF!</v>
      </c>
      <c r="J488" s="25" t="e">
        <f>#REF!</f>
        <v>#REF!</v>
      </c>
      <c r="K488" s="25" t="e">
        <f>#REF!</f>
        <v>#REF!</v>
      </c>
      <c r="L488" s="25" t="e">
        <f>#REF!</f>
        <v>#REF!</v>
      </c>
      <c r="M488" s="25" t="e">
        <f>#REF!</f>
        <v>#REF!</v>
      </c>
      <c r="N488" s="25" t="e">
        <f>#REF!</f>
        <v>#REF!</v>
      </c>
      <c r="O488" s="25">
        <f t="shared" si="57"/>
        <v>0</v>
      </c>
      <c r="P488" s="25">
        <f t="shared" si="58"/>
        <v>0</v>
      </c>
    </row>
    <row r="489" spans="1:16" s="26" customFormat="1" ht="26.4" x14ac:dyDescent="0.25">
      <c r="A489" s="70">
        <v>364</v>
      </c>
      <c r="B489" s="71"/>
      <c r="C489" s="72" t="s">
        <v>892</v>
      </c>
      <c r="D489" s="73" t="s">
        <v>392</v>
      </c>
      <c r="E489" s="74">
        <v>521</v>
      </c>
      <c r="F489" s="75">
        <v>10</v>
      </c>
      <c r="G489" s="74">
        <v>5210</v>
      </c>
      <c r="H489" s="76"/>
      <c r="I489" s="25" t="e">
        <f>#REF!</f>
        <v>#REF!</v>
      </c>
      <c r="J489" s="25" t="e">
        <f>#REF!</f>
        <v>#REF!</v>
      </c>
      <c r="K489" s="25" t="e">
        <f>#REF!</f>
        <v>#REF!</v>
      </c>
      <c r="L489" s="25" t="e">
        <f>#REF!</f>
        <v>#REF!</v>
      </c>
      <c r="M489" s="25" t="e">
        <f>#REF!</f>
        <v>#REF!</v>
      </c>
      <c r="N489" s="25" t="e">
        <f>#REF!</f>
        <v>#REF!</v>
      </c>
      <c r="O489" s="25">
        <f t="shared" si="57"/>
        <v>10</v>
      </c>
      <c r="P489" s="25">
        <f t="shared" si="58"/>
        <v>5210</v>
      </c>
    </row>
    <row r="490" spans="1:16" s="26" customFormat="1" ht="26.4" x14ac:dyDescent="0.25">
      <c r="A490" s="70">
        <v>365</v>
      </c>
      <c r="B490" s="71"/>
      <c r="C490" s="72" t="s">
        <v>893</v>
      </c>
      <c r="D490" s="73" t="s">
        <v>392</v>
      </c>
      <c r="E490" s="74">
        <v>521</v>
      </c>
      <c r="F490" s="75">
        <v>10</v>
      </c>
      <c r="G490" s="74">
        <v>5210</v>
      </c>
      <c r="H490" s="76"/>
      <c r="I490" s="25" t="e">
        <f>#REF!</f>
        <v>#REF!</v>
      </c>
      <c r="J490" s="25" t="e">
        <f>#REF!</f>
        <v>#REF!</v>
      </c>
      <c r="K490" s="25" t="e">
        <f>#REF!</f>
        <v>#REF!</v>
      </c>
      <c r="L490" s="25" t="e">
        <f>#REF!</f>
        <v>#REF!</v>
      </c>
      <c r="M490" s="25" t="e">
        <f>#REF!</f>
        <v>#REF!</v>
      </c>
      <c r="N490" s="25" t="e">
        <f>#REF!</f>
        <v>#REF!</v>
      </c>
      <c r="O490" s="25">
        <f t="shared" si="57"/>
        <v>10</v>
      </c>
      <c r="P490" s="25">
        <f t="shared" si="58"/>
        <v>5210</v>
      </c>
    </row>
    <row r="491" spans="1:16" s="26" customFormat="1" ht="52.8" x14ac:dyDescent="0.25">
      <c r="A491" s="70">
        <v>366</v>
      </c>
      <c r="B491" s="71"/>
      <c r="C491" s="72" t="s">
        <v>894</v>
      </c>
      <c r="D491" s="73" t="s">
        <v>392</v>
      </c>
      <c r="E491" s="74">
        <v>963</v>
      </c>
      <c r="F491" s="75">
        <v>5</v>
      </c>
      <c r="G491" s="74">
        <v>4815</v>
      </c>
      <c r="H491" s="76"/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 t="e">
        <f>#REF!</f>
        <v>#REF!</v>
      </c>
      <c r="O491" s="25">
        <f t="shared" si="57"/>
        <v>5</v>
      </c>
      <c r="P491" s="25">
        <f t="shared" si="58"/>
        <v>4815</v>
      </c>
    </row>
    <row r="492" spans="1:16" s="26" customFormat="1" ht="26.4" x14ac:dyDescent="0.25">
      <c r="A492" s="70">
        <v>367</v>
      </c>
      <c r="B492" s="71"/>
      <c r="C492" s="72" t="s">
        <v>895</v>
      </c>
      <c r="D492" s="73" t="s">
        <v>321</v>
      </c>
      <c r="E492" s="74" t="s">
        <v>896</v>
      </c>
      <c r="F492" s="75">
        <v>39</v>
      </c>
      <c r="G492" s="74">
        <v>6888.96</v>
      </c>
      <c r="H492" s="76"/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 t="e">
        <f>#REF!</f>
        <v>#REF!</v>
      </c>
      <c r="O492" s="25">
        <f t="shared" si="57"/>
        <v>39</v>
      </c>
      <c r="P492" s="25">
        <f t="shared" si="58"/>
        <v>6888.96</v>
      </c>
    </row>
    <row r="493" spans="1:16" s="26" customFormat="1" ht="13.2" x14ac:dyDescent="0.25">
      <c r="A493" s="70">
        <v>368</v>
      </c>
      <c r="B493" s="71"/>
      <c r="C493" s="72" t="s">
        <v>897</v>
      </c>
      <c r="D493" s="73" t="s">
        <v>303</v>
      </c>
      <c r="E493" s="74" t="s">
        <v>898</v>
      </c>
      <c r="F493" s="75">
        <v>10</v>
      </c>
      <c r="G493" s="74">
        <v>305.10000000000002</v>
      </c>
      <c r="H493" s="76"/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 t="e">
        <f>#REF!</f>
        <v>#REF!</v>
      </c>
      <c r="O493" s="25">
        <f t="shared" si="57"/>
        <v>10</v>
      </c>
      <c r="P493" s="25">
        <f t="shared" si="58"/>
        <v>305.10000000000002</v>
      </c>
    </row>
    <row r="494" spans="1:16" s="26" customFormat="1" ht="13.2" x14ac:dyDescent="0.25">
      <c r="A494" s="70">
        <v>369</v>
      </c>
      <c r="B494" s="71"/>
      <c r="C494" s="72" t="s">
        <v>899</v>
      </c>
      <c r="D494" s="73" t="s">
        <v>303</v>
      </c>
      <c r="E494" s="74" t="s">
        <v>900</v>
      </c>
      <c r="F494" s="75">
        <v>49</v>
      </c>
      <c r="G494" s="74">
        <v>1443.1200000000001</v>
      </c>
      <c r="H494" s="76"/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 t="e">
        <f>#REF!</f>
        <v>#REF!</v>
      </c>
      <c r="O494" s="25">
        <f t="shared" si="57"/>
        <v>49</v>
      </c>
      <c r="P494" s="25">
        <f t="shared" si="58"/>
        <v>1443.1200000000001</v>
      </c>
    </row>
    <row r="495" spans="1:16" s="26" customFormat="1" ht="26.4" x14ac:dyDescent="0.25">
      <c r="A495" s="70">
        <v>370</v>
      </c>
      <c r="B495" s="88">
        <v>0</v>
      </c>
      <c r="C495" s="72" t="s">
        <v>901</v>
      </c>
      <c r="D495" s="73" t="s">
        <v>303</v>
      </c>
      <c r="E495" s="74" t="s">
        <v>902</v>
      </c>
      <c r="F495" s="75">
        <v>244</v>
      </c>
      <c r="G495" s="74">
        <v>8320.4</v>
      </c>
      <c r="H495" s="76"/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 t="e">
        <f>#REF!</f>
        <v>#REF!</v>
      </c>
      <c r="O495" s="25">
        <f t="shared" si="57"/>
        <v>244</v>
      </c>
      <c r="P495" s="25">
        <f t="shared" si="58"/>
        <v>8320.4</v>
      </c>
    </row>
    <row r="496" spans="1:16" s="26" customFormat="1" ht="26.4" x14ac:dyDescent="0.25">
      <c r="A496" s="70">
        <v>371</v>
      </c>
      <c r="B496" s="88">
        <v>0</v>
      </c>
      <c r="C496" s="72" t="s">
        <v>903</v>
      </c>
      <c r="D496" s="73" t="s">
        <v>303</v>
      </c>
      <c r="E496" s="74" t="s">
        <v>902</v>
      </c>
      <c r="F496" s="75">
        <v>70</v>
      </c>
      <c r="G496" s="74">
        <v>2387</v>
      </c>
      <c r="H496" s="76"/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 t="e">
        <f>#REF!</f>
        <v>#REF!</v>
      </c>
      <c r="O496" s="25">
        <f t="shared" si="57"/>
        <v>70</v>
      </c>
      <c r="P496" s="25">
        <f t="shared" si="58"/>
        <v>2387</v>
      </c>
    </row>
    <row r="497" spans="1:16" s="26" customFormat="1" ht="26.4" x14ac:dyDescent="0.25">
      <c r="A497" s="70">
        <v>372</v>
      </c>
      <c r="B497" s="88">
        <v>0</v>
      </c>
      <c r="C497" s="72" t="s">
        <v>904</v>
      </c>
      <c r="D497" s="73" t="s">
        <v>303</v>
      </c>
      <c r="E497" s="74" t="s">
        <v>902</v>
      </c>
      <c r="F497" s="75">
        <v>390</v>
      </c>
      <c r="G497" s="74">
        <v>13299</v>
      </c>
      <c r="H497" s="76"/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 t="e">
        <f>#REF!</f>
        <v>#REF!</v>
      </c>
      <c r="O497" s="25">
        <f t="shared" si="57"/>
        <v>390</v>
      </c>
      <c r="P497" s="25">
        <f t="shared" si="58"/>
        <v>13299</v>
      </c>
    </row>
    <row r="498" spans="1:16" s="17" customFormat="1" ht="13.5" customHeight="1" thickBot="1" x14ac:dyDescent="0.3"/>
    <row r="499" spans="1:16" s="17" customFormat="1" ht="26.25" customHeight="1" x14ac:dyDescent="0.25">
      <c r="A499" s="95" t="s">
        <v>139</v>
      </c>
      <c r="B499" s="89" t="s">
        <v>140</v>
      </c>
      <c r="C499" s="89" t="s">
        <v>32</v>
      </c>
      <c r="D499" s="100" t="s">
        <v>141</v>
      </c>
      <c r="E499" s="89" t="s">
        <v>142</v>
      </c>
      <c r="F499" s="89" t="s">
        <v>293</v>
      </c>
      <c r="G499" s="89"/>
      <c r="H499" s="90" t="s">
        <v>146</v>
      </c>
    </row>
    <row r="500" spans="1:16" s="17" customFormat="1" ht="12.75" customHeight="1" x14ac:dyDescent="0.25">
      <c r="A500" s="96"/>
      <c r="B500" s="98"/>
      <c r="C500" s="98"/>
      <c r="D500" s="101"/>
      <c r="E500" s="98"/>
      <c r="F500" s="93" t="s">
        <v>147</v>
      </c>
      <c r="G500" s="93" t="s">
        <v>148</v>
      </c>
      <c r="H500" s="91"/>
    </row>
    <row r="501" spans="1:16" s="17" customFormat="1" ht="13.5" customHeight="1" thickBot="1" x14ac:dyDescent="0.3">
      <c r="A501" s="97"/>
      <c r="B501" s="99"/>
      <c r="C501" s="99"/>
      <c r="D501" s="102"/>
      <c r="E501" s="99"/>
      <c r="F501" s="94"/>
      <c r="G501" s="94"/>
      <c r="H501" s="92"/>
    </row>
    <row r="502" spans="1:16" s="26" customFormat="1" ht="39.6" x14ac:dyDescent="0.25">
      <c r="A502" s="70">
        <v>373</v>
      </c>
      <c r="B502" s="71"/>
      <c r="C502" s="72" t="s">
        <v>905</v>
      </c>
      <c r="D502" s="73" t="s">
        <v>303</v>
      </c>
      <c r="E502" s="74" t="s">
        <v>906</v>
      </c>
      <c r="F502" s="75">
        <v>5</v>
      </c>
      <c r="G502" s="74">
        <v>918.1</v>
      </c>
      <c r="H502" s="76"/>
      <c r="I502" s="25" t="e">
        <f>#REF!</f>
        <v>#REF!</v>
      </c>
      <c r="J502" s="25" t="e">
        <f>#REF!</f>
        <v>#REF!</v>
      </c>
      <c r="K502" s="25" t="e">
        <f>#REF!</f>
        <v>#REF!</v>
      </c>
      <c r="L502" s="25" t="e">
        <f>#REF!</f>
        <v>#REF!</v>
      </c>
      <c r="M502" s="25" t="e">
        <f>#REF!</f>
        <v>#REF!</v>
      </c>
      <c r="N502" s="25" t="e">
        <f>#REF!</f>
        <v>#REF!</v>
      </c>
      <c r="O502" s="25">
        <f t="shared" ref="O502:O514" si="59">F502</f>
        <v>5</v>
      </c>
      <c r="P502" s="25">
        <f t="shared" ref="P502:P514" si="60">G502</f>
        <v>918.1</v>
      </c>
    </row>
    <row r="503" spans="1:16" s="26" customFormat="1" ht="52.8" x14ac:dyDescent="0.25">
      <c r="A503" s="70">
        <v>374</v>
      </c>
      <c r="B503" s="71"/>
      <c r="C503" s="72" t="s">
        <v>907</v>
      </c>
      <c r="D503" s="73" t="s">
        <v>303</v>
      </c>
      <c r="E503" s="74">
        <v>900</v>
      </c>
      <c r="F503" s="75">
        <v>25</v>
      </c>
      <c r="G503" s="74">
        <v>22500</v>
      </c>
      <c r="H503" s="76"/>
      <c r="I503" s="25" t="e">
        <f>#REF!</f>
        <v>#REF!</v>
      </c>
      <c r="J503" s="25" t="e">
        <f>#REF!</f>
        <v>#REF!</v>
      </c>
      <c r="K503" s="25" t="e">
        <f>#REF!</f>
        <v>#REF!</v>
      </c>
      <c r="L503" s="25" t="e">
        <f>#REF!</f>
        <v>#REF!</v>
      </c>
      <c r="M503" s="25" t="e">
        <f>#REF!</f>
        <v>#REF!</v>
      </c>
      <c r="N503" s="25" t="e">
        <f>#REF!</f>
        <v>#REF!</v>
      </c>
      <c r="O503" s="25">
        <f t="shared" si="59"/>
        <v>25</v>
      </c>
      <c r="P503" s="25">
        <f t="shared" si="60"/>
        <v>22500</v>
      </c>
    </row>
    <row r="504" spans="1:16" s="26" customFormat="1" ht="52.8" x14ac:dyDescent="0.25">
      <c r="A504" s="70">
        <v>375</v>
      </c>
      <c r="B504" s="71"/>
      <c r="C504" s="72" t="s">
        <v>908</v>
      </c>
      <c r="D504" s="73" t="s">
        <v>303</v>
      </c>
      <c r="E504" s="74">
        <v>900</v>
      </c>
      <c r="F504" s="75">
        <v>25</v>
      </c>
      <c r="G504" s="74">
        <v>22500</v>
      </c>
      <c r="H504" s="76"/>
      <c r="I504" s="25" t="e">
        <f>#REF!</f>
        <v>#REF!</v>
      </c>
      <c r="J504" s="25" t="e">
        <f>#REF!</f>
        <v>#REF!</v>
      </c>
      <c r="K504" s="25" t="e">
        <f>#REF!</f>
        <v>#REF!</v>
      </c>
      <c r="L504" s="25" t="e">
        <f>#REF!</f>
        <v>#REF!</v>
      </c>
      <c r="M504" s="25" t="e">
        <f>#REF!</f>
        <v>#REF!</v>
      </c>
      <c r="N504" s="25" t="e">
        <f>#REF!</f>
        <v>#REF!</v>
      </c>
      <c r="O504" s="25">
        <f t="shared" si="59"/>
        <v>25</v>
      </c>
      <c r="P504" s="25">
        <f t="shared" si="60"/>
        <v>22500</v>
      </c>
    </row>
    <row r="505" spans="1:16" s="26" customFormat="1" ht="26.4" x14ac:dyDescent="0.25">
      <c r="A505" s="70">
        <v>376</v>
      </c>
      <c r="B505" s="88">
        <v>7.0000000000000007E-2</v>
      </c>
      <c r="C505" s="72" t="s">
        <v>909</v>
      </c>
      <c r="D505" s="73" t="s">
        <v>324</v>
      </c>
      <c r="E505" s="74"/>
      <c r="F505" s="75"/>
      <c r="G505" s="74"/>
      <c r="H505" s="76"/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 t="e">
        <f>#REF!</f>
        <v>#REF!</v>
      </c>
      <c r="O505" s="25">
        <f t="shared" si="59"/>
        <v>0</v>
      </c>
      <c r="P505" s="25">
        <f t="shared" si="60"/>
        <v>0</v>
      </c>
    </row>
    <row r="506" spans="1:16" s="26" customFormat="1" ht="39.6" x14ac:dyDescent="0.25">
      <c r="A506" s="70">
        <v>377</v>
      </c>
      <c r="B506" s="88">
        <v>7.0000000000000007E-2</v>
      </c>
      <c r="C506" s="72" t="s">
        <v>910</v>
      </c>
      <c r="D506" s="73" t="s">
        <v>303</v>
      </c>
      <c r="E506" s="74">
        <v>198</v>
      </c>
      <c r="F506" s="75">
        <v>20</v>
      </c>
      <c r="G506" s="74">
        <v>3960</v>
      </c>
      <c r="H506" s="76"/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 t="e">
        <f>#REF!</f>
        <v>#REF!</v>
      </c>
      <c r="O506" s="25">
        <f t="shared" si="59"/>
        <v>20</v>
      </c>
      <c r="P506" s="25">
        <f t="shared" si="60"/>
        <v>3960</v>
      </c>
    </row>
    <row r="507" spans="1:16" s="26" customFormat="1" ht="26.4" x14ac:dyDescent="0.25">
      <c r="A507" s="70">
        <v>378</v>
      </c>
      <c r="B507" s="71"/>
      <c r="C507" s="72" t="s">
        <v>911</v>
      </c>
      <c r="D507" s="73" t="s">
        <v>303</v>
      </c>
      <c r="E507" s="74" t="s">
        <v>912</v>
      </c>
      <c r="F507" s="75">
        <v>24</v>
      </c>
      <c r="G507" s="74">
        <v>2160.2400000000002</v>
      </c>
      <c r="H507" s="76"/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 t="e">
        <f>#REF!</f>
        <v>#REF!</v>
      </c>
      <c r="O507" s="25">
        <f t="shared" si="59"/>
        <v>24</v>
      </c>
      <c r="P507" s="25">
        <f t="shared" si="60"/>
        <v>2160.2400000000002</v>
      </c>
    </row>
    <row r="508" spans="1:16" s="26" customFormat="1" ht="39.6" x14ac:dyDescent="0.25">
      <c r="A508" s="70">
        <v>379</v>
      </c>
      <c r="B508" s="71"/>
      <c r="C508" s="72" t="s">
        <v>913</v>
      </c>
      <c r="D508" s="73" t="s">
        <v>303</v>
      </c>
      <c r="E508" s="74"/>
      <c r="F508" s="75"/>
      <c r="G508" s="74"/>
      <c r="H508" s="76"/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 t="e">
        <f>#REF!</f>
        <v>#REF!</v>
      </c>
      <c r="O508" s="25">
        <f t="shared" si="59"/>
        <v>0</v>
      </c>
      <c r="P508" s="25">
        <f t="shared" si="60"/>
        <v>0</v>
      </c>
    </row>
    <row r="509" spans="1:16" s="26" customFormat="1" ht="26.4" x14ac:dyDescent="0.25">
      <c r="A509" s="70">
        <v>380</v>
      </c>
      <c r="B509" s="88">
        <v>7.0000000000000007E-2</v>
      </c>
      <c r="C509" s="72" t="s">
        <v>914</v>
      </c>
      <c r="D509" s="73" t="s">
        <v>303</v>
      </c>
      <c r="E509" s="74">
        <v>4605</v>
      </c>
      <c r="F509" s="75">
        <v>69</v>
      </c>
      <c r="G509" s="74">
        <v>317745</v>
      </c>
      <c r="H509" s="76"/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 t="e">
        <f>#REF!</f>
        <v>#REF!</v>
      </c>
      <c r="O509" s="25">
        <f t="shared" si="59"/>
        <v>69</v>
      </c>
      <c r="P509" s="25">
        <f t="shared" si="60"/>
        <v>317745</v>
      </c>
    </row>
    <row r="510" spans="1:16" s="26" customFormat="1" ht="26.4" x14ac:dyDescent="0.25">
      <c r="A510" s="70">
        <v>381</v>
      </c>
      <c r="B510" s="71"/>
      <c r="C510" s="72" t="s">
        <v>915</v>
      </c>
      <c r="D510" s="73" t="s">
        <v>306</v>
      </c>
      <c r="E510" s="74" t="s">
        <v>916</v>
      </c>
      <c r="F510" s="75">
        <v>15</v>
      </c>
      <c r="G510" s="74">
        <v>1195.05</v>
      </c>
      <c r="H510" s="76"/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 t="e">
        <f>#REF!</f>
        <v>#REF!</v>
      </c>
      <c r="O510" s="25">
        <f t="shared" si="59"/>
        <v>15</v>
      </c>
      <c r="P510" s="25">
        <f t="shared" si="60"/>
        <v>1195.05</v>
      </c>
    </row>
    <row r="511" spans="1:16" s="26" customFormat="1" ht="13.2" x14ac:dyDescent="0.25">
      <c r="A511" s="70">
        <v>382</v>
      </c>
      <c r="B511" s="71"/>
      <c r="C511" s="72" t="s">
        <v>917</v>
      </c>
      <c r="D511" s="73" t="s">
        <v>918</v>
      </c>
      <c r="E511" s="74" t="s">
        <v>919</v>
      </c>
      <c r="F511" s="75">
        <v>14</v>
      </c>
      <c r="G511" s="74">
        <v>2831.78</v>
      </c>
      <c r="H511" s="76"/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 t="e">
        <f>#REF!</f>
        <v>#REF!</v>
      </c>
      <c r="O511" s="25">
        <f t="shared" si="59"/>
        <v>14</v>
      </c>
      <c r="P511" s="25">
        <f t="shared" si="60"/>
        <v>2831.78</v>
      </c>
    </row>
    <row r="512" spans="1:16" s="26" customFormat="1" ht="26.4" x14ac:dyDescent="0.25">
      <c r="A512" s="70">
        <v>383</v>
      </c>
      <c r="B512" s="71"/>
      <c r="C512" s="72" t="s">
        <v>920</v>
      </c>
      <c r="D512" s="73" t="s">
        <v>492</v>
      </c>
      <c r="E512" s="74" t="s">
        <v>921</v>
      </c>
      <c r="F512" s="75">
        <v>2</v>
      </c>
      <c r="G512" s="74">
        <v>224.28</v>
      </c>
      <c r="H512" s="76"/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 t="e">
        <f>#REF!</f>
        <v>#REF!</v>
      </c>
      <c r="O512" s="25">
        <f t="shared" si="59"/>
        <v>2</v>
      </c>
      <c r="P512" s="25">
        <f t="shared" si="60"/>
        <v>224.28</v>
      </c>
    </row>
    <row r="513" spans="1:16" s="26" customFormat="1" ht="26.4" x14ac:dyDescent="0.25">
      <c r="A513" s="70">
        <v>384</v>
      </c>
      <c r="B513" s="88">
        <v>7.0000000000000007E-2</v>
      </c>
      <c r="C513" s="72" t="s">
        <v>922</v>
      </c>
      <c r="D513" s="73" t="s">
        <v>360</v>
      </c>
      <c r="E513" s="74">
        <v>104</v>
      </c>
      <c r="F513" s="75">
        <v>7550</v>
      </c>
      <c r="G513" s="74">
        <v>785200</v>
      </c>
      <c r="H513" s="76"/>
      <c r="I513" s="25" t="e">
        <f>#REF!</f>
        <v>#REF!</v>
      </c>
      <c r="J513" s="25" t="e">
        <f>#REF!</f>
        <v>#REF!</v>
      </c>
      <c r="K513" s="25" t="e">
        <f>#REF!</f>
        <v>#REF!</v>
      </c>
      <c r="L513" s="25" t="e">
        <f>#REF!</f>
        <v>#REF!</v>
      </c>
      <c r="M513" s="25" t="e">
        <f>#REF!</f>
        <v>#REF!</v>
      </c>
      <c r="N513" s="25" t="e">
        <f>#REF!</f>
        <v>#REF!</v>
      </c>
      <c r="O513" s="25">
        <f t="shared" si="59"/>
        <v>7550</v>
      </c>
      <c r="P513" s="25">
        <f t="shared" si="60"/>
        <v>785200</v>
      </c>
    </row>
    <row r="514" spans="1:16" s="26" customFormat="1" ht="13.2" x14ac:dyDescent="0.25">
      <c r="A514" s="70">
        <v>385</v>
      </c>
      <c r="B514" s="71"/>
      <c r="C514" s="72" t="s">
        <v>923</v>
      </c>
      <c r="D514" s="73" t="s">
        <v>327</v>
      </c>
      <c r="E514" s="74"/>
      <c r="F514" s="75"/>
      <c r="G514" s="74"/>
      <c r="H514" s="76"/>
      <c r="I514" s="25" t="e">
        <f>#REF!</f>
        <v>#REF!</v>
      </c>
      <c r="J514" s="25" t="e">
        <f>#REF!</f>
        <v>#REF!</v>
      </c>
      <c r="K514" s="25" t="e">
        <f>#REF!</f>
        <v>#REF!</v>
      </c>
      <c r="L514" s="25" t="e">
        <f>#REF!</f>
        <v>#REF!</v>
      </c>
      <c r="M514" s="25" t="e">
        <f>#REF!</f>
        <v>#REF!</v>
      </c>
      <c r="N514" s="25" t="e">
        <f>#REF!</f>
        <v>#REF!</v>
      </c>
      <c r="O514" s="25">
        <f t="shared" si="59"/>
        <v>0</v>
      </c>
      <c r="P514" s="25">
        <f t="shared" si="60"/>
        <v>0</v>
      </c>
    </row>
    <row r="515" spans="1:16" s="17" customFormat="1" ht="13.5" customHeight="1" thickBot="1" x14ac:dyDescent="0.3"/>
    <row r="516" spans="1:16" s="17" customFormat="1" ht="26.25" customHeight="1" x14ac:dyDescent="0.25">
      <c r="A516" s="95" t="s">
        <v>139</v>
      </c>
      <c r="B516" s="89" t="s">
        <v>140</v>
      </c>
      <c r="C516" s="89" t="s">
        <v>32</v>
      </c>
      <c r="D516" s="100" t="s">
        <v>141</v>
      </c>
      <c r="E516" s="89" t="s">
        <v>142</v>
      </c>
      <c r="F516" s="89" t="s">
        <v>293</v>
      </c>
      <c r="G516" s="89"/>
      <c r="H516" s="90" t="s">
        <v>146</v>
      </c>
    </row>
    <row r="517" spans="1:16" s="17" customFormat="1" ht="12.75" customHeight="1" x14ac:dyDescent="0.25">
      <c r="A517" s="96"/>
      <c r="B517" s="98"/>
      <c r="C517" s="98"/>
      <c r="D517" s="101"/>
      <c r="E517" s="98"/>
      <c r="F517" s="93" t="s">
        <v>147</v>
      </c>
      <c r="G517" s="93" t="s">
        <v>148</v>
      </c>
      <c r="H517" s="91"/>
    </row>
    <row r="518" spans="1:16" s="17" customFormat="1" ht="13.5" customHeight="1" thickBot="1" x14ac:dyDescent="0.3">
      <c r="A518" s="97"/>
      <c r="B518" s="99"/>
      <c r="C518" s="99"/>
      <c r="D518" s="102"/>
      <c r="E518" s="99"/>
      <c r="F518" s="94"/>
      <c r="G518" s="94"/>
      <c r="H518" s="92"/>
    </row>
    <row r="519" spans="1:16" s="26" customFormat="1" ht="13.2" x14ac:dyDescent="0.25">
      <c r="A519" s="70">
        <v>386</v>
      </c>
      <c r="B519" s="71"/>
      <c r="C519" s="72" t="s">
        <v>924</v>
      </c>
      <c r="D519" s="73" t="s">
        <v>327</v>
      </c>
      <c r="E519" s="74" t="s">
        <v>925</v>
      </c>
      <c r="F519" s="75">
        <v>50</v>
      </c>
      <c r="G519" s="74">
        <v>2255</v>
      </c>
      <c r="H519" s="76"/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 t="e">
        <f>#REF!</f>
        <v>#REF!</v>
      </c>
      <c r="O519" s="25">
        <f t="shared" ref="O519:O532" si="61">F519</f>
        <v>50</v>
      </c>
      <c r="P519" s="25">
        <f t="shared" ref="P519:P532" si="62">G519</f>
        <v>2255</v>
      </c>
    </row>
    <row r="520" spans="1:16" s="26" customFormat="1" ht="26.4" x14ac:dyDescent="0.25">
      <c r="A520" s="70">
        <v>387</v>
      </c>
      <c r="B520" s="71"/>
      <c r="C520" s="72" t="s">
        <v>926</v>
      </c>
      <c r="D520" s="73" t="s">
        <v>318</v>
      </c>
      <c r="E520" s="74" t="s">
        <v>927</v>
      </c>
      <c r="F520" s="75">
        <v>15</v>
      </c>
      <c r="G520" s="74">
        <v>260.71000000000004</v>
      </c>
      <c r="H520" s="76"/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 t="e">
        <f>#REF!</f>
        <v>#REF!</v>
      </c>
      <c r="O520" s="25">
        <f t="shared" si="61"/>
        <v>15</v>
      </c>
      <c r="P520" s="25">
        <f t="shared" si="62"/>
        <v>260.71000000000004</v>
      </c>
    </row>
    <row r="521" spans="1:16" s="26" customFormat="1" ht="39.6" x14ac:dyDescent="0.25">
      <c r="A521" s="70">
        <v>388</v>
      </c>
      <c r="B521" s="71"/>
      <c r="C521" s="72" t="s">
        <v>928</v>
      </c>
      <c r="D521" s="73" t="s">
        <v>303</v>
      </c>
      <c r="E521" s="74" t="s">
        <v>929</v>
      </c>
      <c r="F521" s="75">
        <v>25</v>
      </c>
      <c r="G521" s="74">
        <v>1467.5</v>
      </c>
      <c r="H521" s="76"/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 t="e">
        <f>#REF!</f>
        <v>#REF!</v>
      </c>
      <c r="O521" s="25">
        <f t="shared" si="61"/>
        <v>25</v>
      </c>
      <c r="P521" s="25">
        <f t="shared" si="62"/>
        <v>1467.5</v>
      </c>
    </row>
    <row r="522" spans="1:16" s="26" customFormat="1" ht="39.6" x14ac:dyDescent="0.25">
      <c r="A522" s="70">
        <v>389</v>
      </c>
      <c r="B522" s="88">
        <v>7.0000000000000007E-2</v>
      </c>
      <c r="C522" s="72" t="s">
        <v>930</v>
      </c>
      <c r="D522" s="73" t="s">
        <v>303</v>
      </c>
      <c r="E522" s="74" t="s">
        <v>931</v>
      </c>
      <c r="F522" s="75">
        <v>375</v>
      </c>
      <c r="G522" s="74">
        <v>29789.72</v>
      </c>
      <c r="H522" s="76"/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 t="e">
        <f>#REF!</f>
        <v>#REF!</v>
      </c>
      <c r="O522" s="25">
        <f t="shared" si="61"/>
        <v>375</v>
      </c>
      <c r="P522" s="25">
        <f t="shared" si="62"/>
        <v>29789.72</v>
      </c>
    </row>
    <row r="523" spans="1:16" s="26" customFormat="1" ht="39.6" x14ac:dyDescent="0.25">
      <c r="A523" s="70">
        <v>390</v>
      </c>
      <c r="B523" s="71"/>
      <c r="C523" s="72" t="s">
        <v>932</v>
      </c>
      <c r="D523" s="73" t="s">
        <v>321</v>
      </c>
      <c r="E523" s="74" t="s">
        <v>933</v>
      </c>
      <c r="F523" s="75">
        <v>118</v>
      </c>
      <c r="G523" s="74">
        <v>1974.14</v>
      </c>
      <c r="H523" s="76"/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 t="e">
        <f>#REF!</f>
        <v>#REF!</v>
      </c>
      <c r="O523" s="25">
        <f t="shared" si="61"/>
        <v>118</v>
      </c>
      <c r="P523" s="25">
        <f t="shared" si="62"/>
        <v>1974.14</v>
      </c>
    </row>
    <row r="524" spans="1:16" s="26" customFormat="1" ht="13.2" x14ac:dyDescent="0.25">
      <c r="A524" s="70">
        <v>391</v>
      </c>
      <c r="B524" s="88">
        <v>0</v>
      </c>
      <c r="C524" s="72" t="s">
        <v>934</v>
      </c>
      <c r="D524" s="73" t="s">
        <v>935</v>
      </c>
      <c r="E524" s="74">
        <v>239</v>
      </c>
      <c r="F524" s="75">
        <v>51</v>
      </c>
      <c r="G524" s="74">
        <v>12189</v>
      </c>
      <c r="H524" s="76"/>
      <c r="I524" s="25" t="e">
        <f>#REF!</f>
        <v>#REF!</v>
      </c>
      <c r="J524" s="25" t="e">
        <f>#REF!</f>
        <v>#REF!</v>
      </c>
      <c r="K524" s="25" t="e">
        <f>#REF!</f>
        <v>#REF!</v>
      </c>
      <c r="L524" s="25" t="e">
        <f>#REF!</f>
        <v>#REF!</v>
      </c>
      <c r="M524" s="25" t="e">
        <f>#REF!</f>
        <v>#REF!</v>
      </c>
      <c r="N524" s="25" t="e">
        <f>#REF!</f>
        <v>#REF!</v>
      </c>
      <c r="O524" s="25">
        <f t="shared" si="61"/>
        <v>51</v>
      </c>
      <c r="P524" s="25">
        <f t="shared" si="62"/>
        <v>12189</v>
      </c>
    </row>
    <row r="525" spans="1:16" s="26" customFormat="1" ht="13.2" x14ac:dyDescent="0.25">
      <c r="A525" s="70">
        <v>392</v>
      </c>
      <c r="B525" s="71"/>
      <c r="C525" s="72" t="s">
        <v>936</v>
      </c>
      <c r="D525" s="73" t="s">
        <v>718</v>
      </c>
      <c r="E525" s="74" t="s">
        <v>937</v>
      </c>
      <c r="F525" s="75">
        <v>109</v>
      </c>
      <c r="G525" s="74">
        <v>28069.06</v>
      </c>
      <c r="H525" s="76"/>
      <c r="I525" s="25" t="e">
        <f>#REF!</f>
        <v>#REF!</v>
      </c>
      <c r="J525" s="25" t="e">
        <f>#REF!</f>
        <v>#REF!</v>
      </c>
      <c r="K525" s="25" t="e">
        <f>#REF!</f>
        <v>#REF!</v>
      </c>
      <c r="L525" s="25" t="e">
        <f>#REF!</f>
        <v>#REF!</v>
      </c>
      <c r="M525" s="25" t="e">
        <f>#REF!</f>
        <v>#REF!</v>
      </c>
      <c r="N525" s="25" t="e">
        <f>#REF!</f>
        <v>#REF!</v>
      </c>
      <c r="O525" s="25">
        <f t="shared" si="61"/>
        <v>109</v>
      </c>
      <c r="P525" s="25">
        <f t="shared" si="62"/>
        <v>28069.06</v>
      </c>
    </row>
    <row r="526" spans="1:16" s="26" customFormat="1" ht="13.2" x14ac:dyDescent="0.25">
      <c r="A526" s="70">
        <v>393</v>
      </c>
      <c r="B526" s="71"/>
      <c r="C526" s="72" t="s">
        <v>938</v>
      </c>
      <c r="D526" s="73" t="s">
        <v>718</v>
      </c>
      <c r="E526" s="74" t="s">
        <v>939</v>
      </c>
      <c r="F526" s="75">
        <v>16</v>
      </c>
      <c r="G526" s="74">
        <v>4252.7300000000005</v>
      </c>
      <c r="H526" s="76"/>
      <c r="I526" s="25" t="e">
        <f>#REF!</f>
        <v>#REF!</v>
      </c>
      <c r="J526" s="25" t="e">
        <f>#REF!</f>
        <v>#REF!</v>
      </c>
      <c r="K526" s="25" t="e">
        <f>#REF!</f>
        <v>#REF!</v>
      </c>
      <c r="L526" s="25" t="e">
        <f>#REF!</f>
        <v>#REF!</v>
      </c>
      <c r="M526" s="25" t="e">
        <f>#REF!</f>
        <v>#REF!</v>
      </c>
      <c r="N526" s="25" t="e">
        <f>#REF!</f>
        <v>#REF!</v>
      </c>
      <c r="O526" s="25">
        <f t="shared" si="61"/>
        <v>16</v>
      </c>
      <c r="P526" s="25">
        <f t="shared" si="62"/>
        <v>4252.7300000000005</v>
      </c>
    </row>
    <row r="527" spans="1:16" s="26" customFormat="1" ht="13.2" x14ac:dyDescent="0.25">
      <c r="A527" s="70">
        <v>394</v>
      </c>
      <c r="B527" s="71"/>
      <c r="C527" s="72" t="s">
        <v>940</v>
      </c>
      <c r="D527" s="73" t="s">
        <v>718</v>
      </c>
      <c r="E527" s="74" t="s">
        <v>937</v>
      </c>
      <c r="F527" s="75">
        <v>2</v>
      </c>
      <c r="G527" s="74">
        <v>515.02</v>
      </c>
      <c r="H527" s="76"/>
      <c r="I527" s="25" t="e">
        <f>#REF!</f>
        <v>#REF!</v>
      </c>
      <c r="J527" s="25" t="e">
        <f>#REF!</f>
        <v>#REF!</v>
      </c>
      <c r="K527" s="25" t="e">
        <f>#REF!</f>
        <v>#REF!</v>
      </c>
      <c r="L527" s="25" t="e">
        <f>#REF!</f>
        <v>#REF!</v>
      </c>
      <c r="M527" s="25" t="e">
        <f>#REF!</f>
        <v>#REF!</v>
      </c>
      <c r="N527" s="25" t="e">
        <f>#REF!</f>
        <v>#REF!</v>
      </c>
      <c r="O527" s="25">
        <f t="shared" si="61"/>
        <v>2</v>
      </c>
      <c r="P527" s="25">
        <f t="shared" si="62"/>
        <v>515.02</v>
      </c>
    </row>
    <row r="528" spans="1:16" s="26" customFormat="1" ht="26.4" x14ac:dyDescent="0.25">
      <c r="A528" s="70">
        <v>395</v>
      </c>
      <c r="B528" s="88">
        <v>7.0000000000000007E-2</v>
      </c>
      <c r="C528" s="72" t="s">
        <v>941</v>
      </c>
      <c r="D528" s="73" t="s">
        <v>324</v>
      </c>
      <c r="E528" s="74">
        <v>36</v>
      </c>
      <c r="F528" s="75">
        <v>15</v>
      </c>
      <c r="G528" s="74">
        <v>540</v>
      </c>
      <c r="H528" s="76"/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 t="e">
        <f>#REF!</f>
        <v>#REF!</v>
      </c>
      <c r="O528" s="25">
        <f t="shared" si="61"/>
        <v>15</v>
      </c>
      <c r="P528" s="25">
        <f t="shared" si="62"/>
        <v>540</v>
      </c>
    </row>
    <row r="529" spans="1:16" s="26" customFormat="1" ht="39.6" x14ac:dyDescent="0.25">
      <c r="A529" s="70">
        <v>396</v>
      </c>
      <c r="B529" s="71"/>
      <c r="C529" s="72" t="s">
        <v>942</v>
      </c>
      <c r="D529" s="73" t="s">
        <v>943</v>
      </c>
      <c r="E529" s="74" t="s">
        <v>944</v>
      </c>
      <c r="F529" s="75">
        <v>28</v>
      </c>
      <c r="G529" s="74">
        <v>2281.44</v>
      </c>
      <c r="H529" s="76"/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 t="e">
        <f>#REF!</f>
        <v>#REF!</v>
      </c>
      <c r="O529" s="25">
        <f t="shared" si="61"/>
        <v>28</v>
      </c>
      <c r="P529" s="25">
        <f t="shared" si="62"/>
        <v>2281.44</v>
      </c>
    </row>
    <row r="530" spans="1:16" s="26" customFormat="1" ht="39.6" x14ac:dyDescent="0.25">
      <c r="A530" s="70">
        <v>397</v>
      </c>
      <c r="B530" s="71"/>
      <c r="C530" s="72" t="s">
        <v>945</v>
      </c>
      <c r="D530" s="73" t="s">
        <v>318</v>
      </c>
      <c r="E530" s="74" t="s">
        <v>946</v>
      </c>
      <c r="F530" s="75">
        <v>5</v>
      </c>
      <c r="G530" s="74">
        <v>2902.9</v>
      </c>
      <c r="H530" s="76"/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 t="e">
        <f>#REF!</f>
        <v>#REF!</v>
      </c>
      <c r="O530" s="25">
        <f t="shared" si="61"/>
        <v>5</v>
      </c>
      <c r="P530" s="25">
        <f t="shared" si="62"/>
        <v>2902.9</v>
      </c>
    </row>
    <row r="531" spans="1:16" s="26" customFormat="1" ht="26.4" x14ac:dyDescent="0.25">
      <c r="A531" s="70">
        <v>398</v>
      </c>
      <c r="B531" s="88">
        <v>7.0000000000000007E-2</v>
      </c>
      <c r="C531" s="72" t="s">
        <v>947</v>
      </c>
      <c r="D531" s="73" t="s">
        <v>303</v>
      </c>
      <c r="E531" s="74" t="s">
        <v>948</v>
      </c>
      <c r="F531" s="75">
        <v>4450</v>
      </c>
      <c r="G531" s="74">
        <v>709775</v>
      </c>
      <c r="H531" s="76"/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 t="e">
        <f>#REF!</f>
        <v>#REF!</v>
      </c>
      <c r="O531" s="25">
        <f t="shared" si="61"/>
        <v>4450</v>
      </c>
      <c r="P531" s="25">
        <f t="shared" si="62"/>
        <v>709775</v>
      </c>
    </row>
    <row r="532" spans="1:16" s="26" customFormat="1" ht="39.6" x14ac:dyDescent="0.25">
      <c r="A532" s="70">
        <v>399</v>
      </c>
      <c r="B532" s="88">
        <v>7.0000000000000007E-2</v>
      </c>
      <c r="C532" s="72" t="s">
        <v>949</v>
      </c>
      <c r="D532" s="73" t="s">
        <v>303</v>
      </c>
      <c r="E532" s="74">
        <v>275</v>
      </c>
      <c r="F532" s="75">
        <v>350</v>
      </c>
      <c r="G532" s="74">
        <v>96250</v>
      </c>
      <c r="H532" s="76"/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 t="e">
        <f>#REF!</f>
        <v>#REF!</v>
      </c>
      <c r="O532" s="25">
        <f t="shared" si="61"/>
        <v>350</v>
      </c>
      <c r="P532" s="25">
        <f t="shared" si="62"/>
        <v>96250</v>
      </c>
    </row>
    <row r="533" spans="1:16" s="17" customFormat="1" ht="13.5" customHeight="1" thickBot="1" x14ac:dyDescent="0.3"/>
    <row r="534" spans="1:16" s="17" customFormat="1" ht="26.25" customHeight="1" x14ac:dyDescent="0.25">
      <c r="A534" s="95" t="s">
        <v>139</v>
      </c>
      <c r="B534" s="89" t="s">
        <v>140</v>
      </c>
      <c r="C534" s="89" t="s">
        <v>32</v>
      </c>
      <c r="D534" s="100" t="s">
        <v>141</v>
      </c>
      <c r="E534" s="89" t="s">
        <v>142</v>
      </c>
      <c r="F534" s="89" t="s">
        <v>293</v>
      </c>
      <c r="G534" s="89"/>
      <c r="H534" s="90" t="s">
        <v>146</v>
      </c>
    </row>
    <row r="535" spans="1:16" s="17" customFormat="1" ht="12.75" customHeight="1" x14ac:dyDescent="0.25">
      <c r="A535" s="96"/>
      <c r="B535" s="98"/>
      <c r="C535" s="98"/>
      <c r="D535" s="101"/>
      <c r="E535" s="98"/>
      <c r="F535" s="93" t="s">
        <v>147</v>
      </c>
      <c r="G535" s="93" t="s">
        <v>148</v>
      </c>
      <c r="H535" s="91"/>
    </row>
    <row r="536" spans="1:16" s="17" customFormat="1" ht="13.5" customHeight="1" thickBot="1" x14ac:dyDescent="0.3">
      <c r="A536" s="97"/>
      <c r="B536" s="99"/>
      <c r="C536" s="99"/>
      <c r="D536" s="102"/>
      <c r="E536" s="99"/>
      <c r="F536" s="94"/>
      <c r="G536" s="94"/>
      <c r="H536" s="92"/>
    </row>
    <row r="537" spans="1:16" s="26" customFormat="1" ht="26.4" x14ac:dyDescent="0.25">
      <c r="A537" s="70">
        <v>400</v>
      </c>
      <c r="B537" s="71"/>
      <c r="C537" s="72" t="s">
        <v>950</v>
      </c>
      <c r="D537" s="73" t="s">
        <v>315</v>
      </c>
      <c r="E537" s="74" t="s">
        <v>951</v>
      </c>
      <c r="F537" s="75">
        <v>531</v>
      </c>
      <c r="G537" s="74">
        <v>20565.63</v>
      </c>
      <c r="H537" s="76"/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 t="e">
        <f>#REF!</f>
        <v>#REF!</v>
      </c>
      <c r="O537" s="25">
        <f t="shared" ref="O537:O548" si="63">F537</f>
        <v>531</v>
      </c>
      <c r="P537" s="25">
        <f t="shared" ref="P537:P548" si="64">G537</f>
        <v>20565.63</v>
      </c>
    </row>
    <row r="538" spans="1:16" s="26" customFormat="1" ht="26.4" x14ac:dyDescent="0.25">
      <c r="A538" s="70">
        <v>401</v>
      </c>
      <c r="B538" s="88">
        <v>0</v>
      </c>
      <c r="C538" s="72" t="s">
        <v>952</v>
      </c>
      <c r="D538" s="73" t="s">
        <v>303</v>
      </c>
      <c r="E538" s="74" t="s">
        <v>953</v>
      </c>
      <c r="F538" s="75">
        <v>100</v>
      </c>
      <c r="G538" s="74">
        <v>4450</v>
      </c>
      <c r="H538" s="76"/>
      <c r="I538" s="25" t="e">
        <f>#REF!</f>
        <v>#REF!</v>
      </c>
      <c r="J538" s="25" t="e">
        <f>#REF!</f>
        <v>#REF!</v>
      </c>
      <c r="K538" s="25" t="e">
        <f>#REF!</f>
        <v>#REF!</v>
      </c>
      <c r="L538" s="25" t="e">
        <f>#REF!</f>
        <v>#REF!</v>
      </c>
      <c r="M538" s="25" t="e">
        <f>#REF!</f>
        <v>#REF!</v>
      </c>
      <c r="N538" s="25" t="e">
        <f>#REF!</f>
        <v>#REF!</v>
      </c>
      <c r="O538" s="25">
        <f t="shared" si="63"/>
        <v>100</v>
      </c>
      <c r="P538" s="25">
        <f t="shared" si="64"/>
        <v>4450</v>
      </c>
    </row>
    <row r="539" spans="1:16" s="26" customFormat="1" ht="26.4" x14ac:dyDescent="0.25">
      <c r="A539" s="70">
        <v>402</v>
      </c>
      <c r="B539" s="88">
        <v>0</v>
      </c>
      <c r="C539" s="72" t="s">
        <v>954</v>
      </c>
      <c r="D539" s="73" t="s">
        <v>324</v>
      </c>
      <c r="E539" s="74" t="s">
        <v>955</v>
      </c>
      <c r="F539" s="75">
        <v>151</v>
      </c>
      <c r="G539" s="74">
        <v>29169.370000000003</v>
      </c>
      <c r="H539" s="76"/>
      <c r="I539" s="25" t="e">
        <f>#REF!</f>
        <v>#REF!</v>
      </c>
      <c r="J539" s="25" t="e">
        <f>#REF!</f>
        <v>#REF!</v>
      </c>
      <c r="K539" s="25" t="e">
        <f>#REF!</f>
        <v>#REF!</v>
      </c>
      <c r="L539" s="25" t="e">
        <f>#REF!</f>
        <v>#REF!</v>
      </c>
      <c r="M539" s="25" t="e">
        <f>#REF!</f>
        <v>#REF!</v>
      </c>
      <c r="N539" s="25" t="e">
        <f>#REF!</f>
        <v>#REF!</v>
      </c>
      <c r="O539" s="25">
        <f t="shared" si="63"/>
        <v>151</v>
      </c>
      <c r="P539" s="25">
        <f t="shared" si="64"/>
        <v>29169.370000000003</v>
      </c>
    </row>
    <row r="540" spans="1:16" s="26" customFormat="1" ht="26.4" x14ac:dyDescent="0.25">
      <c r="A540" s="70">
        <v>403</v>
      </c>
      <c r="B540" s="71"/>
      <c r="C540" s="72" t="s">
        <v>956</v>
      </c>
      <c r="D540" s="73" t="s">
        <v>303</v>
      </c>
      <c r="E540" s="74" t="s">
        <v>957</v>
      </c>
      <c r="F540" s="75">
        <v>100</v>
      </c>
      <c r="G540" s="74">
        <v>1153.05</v>
      </c>
      <c r="H540" s="76"/>
      <c r="I540" s="25" t="e">
        <f>#REF!</f>
        <v>#REF!</v>
      </c>
      <c r="J540" s="25" t="e">
        <f>#REF!</f>
        <v>#REF!</v>
      </c>
      <c r="K540" s="25" t="e">
        <f>#REF!</f>
        <v>#REF!</v>
      </c>
      <c r="L540" s="25" t="e">
        <f>#REF!</f>
        <v>#REF!</v>
      </c>
      <c r="M540" s="25" t="e">
        <f>#REF!</f>
        <v>#REF!</v>
      </c>
      <c r="N540" s="25" t="e">
        <f>#REF!</f>
        <v>#REF!</v>
      </c>
      <c r="O540" s="25">
        <f t="shared" si="63"/>
        <v>100</v>
      </c>
      <c r="P540" s="25">
        <f t="shared" si="64"/>
        <v>1153.05</v>
      </c>
    </row>
    <row r="541" spans="1:16" s="26" customFormat="1" ht="26.4" x14ac:dyDescent="0.25">
      <c r="A541" s="70">
        <v>404</v>
      </c>
      <c r="B541" s="71"/>
      <c r="C541" s="72" t="s">
        <v>958</v>
      </c>
      <c r="D541" s="73" t="s">
        <v>303</v>
      </c>
      <c r="E541" s="74" t="s">
        <v>959</v>
      </c>
      <c r="F541" s="75">
        <v>12</v>
      </c>
      <c r="G541" s="74">
        <v>130.46</v>
      </c>
      <c r="H541" s="76"/>
      <c r="I541" s="25" t="e">
        <f>#REF!</f>
        <v>#REF!</v>
      </c>
      <c r="J541" s="25" t="e">
        <f>#REF!</f>
        <v>#REF!</v>
      </c>
      <c r="K541" s="25" t="e">
        <f>#REF!</f>
        <v>#REF!</v>
      </c>
      <c r="L541" s="25" t="e">
        <f>#REF!</f>
        <v>#REF!</v>
      </c>
      <c r="M541" s="25" t="e">
        <f>#REF!</f>
        <v>#REF!</v>
      </c>
      <c r="N541" s="25" t="e">
        <f>#REF!</f>
        <v>#REF!</v>
      </c>
      <c r="O541" s="25">
        <f t="shared" si="63"/>
        <v>12</v>
      </c>
      <c r="P541" s="25">
        <f t="shared" si="64"/>
        <v>130.46</v>
      </c>
    </row>
    <row r="542" spans="1:16" s="26" customFormat="1" ht="26.4" x14ac:dyDescent="0.25">
      <c r="A542" s="70">
        <v>405</v>
      </c>
      <c r="B542" s="71"/>
      <c r="C542" s="72" t="s">
        <v>960</v>
      </c>
      <c r="D542" s="73" t="s">
        <v>303</v>
      </c>
      <c r="E542" s="74" t="s">
        <v>961</v>
      </c>
      <c r="F542" s="75">
        <v>12</v>
      </c>
      <c r="G542" s="74">
        <v>136.09</v>
      </c>
      <c r="H542" s="76"/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 t="e">
        <f>#REF!</f>
        <v>#REF!</v>
      </c>
      <c r="O542" s="25">
        <f t="shared" si="63"/>
        <v>12</v>
      </c>
      <c r="P542" s="25">
        <f t="shared" si="64"/>
        <v>136.09</v>
      </c>
    </row>
    <row r="543" spans="1:16" s="26" customFormat="1" ht="13.2" x14ac:dyDescent="0.25">
      <c r="A543" s="70">
        <v>406</v>
      </c>
      <c r="B543" s="71"/>
      <c r="C543" s="72" t="s">
        <v>962</v>
      </c>
      <c r="D543" s="73" t="s">
        <v>324</v>
      </c>
      <c r="E543" s="74" t="s">
        <v>963</v>
      </c>
      <c r="F543" s="75">
        <v>12</v>
      </c>
      <c r="G543" s="74">
        <v>141.79000000000002</v>
      </c>
      <c r="H543" s="76"/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 t="e">
        <f>#REF!</f>
        <v>#REF!</v>
      </c>
      <c r="O543" s="25">
        <f t="shared" si="63"/>
        <v>12</v>
      </c>
      <c r="P543" s="25">
        <f t="shared" si="64"/>
        <v>141.79000000000002</v>
      </c>
    </row>
    <row r="544" spans="1:16" s="26" customFormat="1" ht="52.8" x14ac:dyDescent="0.25">
      <c r="A544" s="70">
        <v>407</v>
      </c>
      <c r="B544" s="71"/>
      <c r="C544" s="72" t="s">
        <v>964</v>
      </c>
      <c r="D544" s="73" t="s">
        <v>303</v>
      </c>
      <c r="E544" s="74" t="s">
        <v>965</v>
      </c>
      <c r="F544" s="75">
        <v>2230</v>
      </c>
      <c r="G544" s="74">
        <v>4259.3</v>
      </c>
      <c r="H544" s="76"/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 t="e">
        <f>#REF!</f>
        <v>#REF!</v>
      </c>
      <c r="O544" s="25">
        <f t="shared" si="63"/>
        <v>2230</v>
      </c>
      <c r="P544" s="25">
        <f t="shared" si="64"/>
        <v>4259.3</v>
      </c>
    </row>
    <row r="545" spans="1:16" s="26" customFormat="1" ht="39.6" x14ac:dyDescent="0.25">
      <c r="A545" s="70">
        <v>408</v>
      </c>
      <c r="B545" s="88">
        <v>7.0000000000000007E-2</v>
      </c>
      <c r="C545" s="72" t="s">
        <v>966</v>
      </c>
      <c r="D545" s="73" t="s">
        <v>303</v>
      </c>
      <c r="E545" s="74" t="s">
        <v>419</v>
      </c>
      <c r="F545" s="75">
        <v>150</v>
      </c>
      <c r="G545" s="74">
        <v>4695</v>
      </c>
      <c r="H545" s="76"/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 t="e">
        <f>#REF!</f>
        <v>#REF!</v>
      </c>
      <c r="O545" s="25">
        <f t="shared" si="63"/>
        <v>150</v>
      </c>
      <c r="P545" s="25">
        <f t="shared" si="64"/>
        <v>4695</v>
      </c>
    </row>
    <row r="546" spans="1:16" s="26" customFormat="1" ht="39.6" x14ac:dyDescent="0.25">
      <c r="A546" s="70">
        <v>409</v>
      </c>
      <c r="B546" s="88">
        <v>7.0000000000000007E-2</v>
      </c>
      <c r="C546" s="72" t="s">
        <v>967</v>
      </c>
      <c r="D546" s="73" t="s">
        <v>303</v>
      </c>
      <c r="E546" s="74" t="s">
        <v>968</v>
      </c>
      <c r="F546" s="75">
        <v>20000</v>
      </c>
      <c r="G546" s="74">
        <v>25600</v>
      </c>
      <c r="H546" s="76"/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 t="e">
        <f>#REF!</f>
        <v>#REF!</v>
      </c>
      <c r="O546" s="25">
        <f t="shared" si="63"/>
        <v>20000</v>
      </c>
      <c r="P546" s="25">
        <f t="shared" si="64"/>
        <v>25600</v>
      </c>
    </row>
    <row r="547" spans="1:16" s="26" customFormat="1" ht="39.6" x14ac:dyDescent="0.25">
      <c r="A547" s="70">
        <v>410</v>
      </c>
      <c r="B547" s="88">
        <v>0</v>
      </c>
      <c r="C547" s="72" t="s">
        <v>969</v>
      </c>
      <c r="D547" s="73" t="s">
        <v>303</v>
      </c>
      <c r="E547" s="74" t="s">
        <v>970</v>
      </c>
      <c r="F547" s="75">
        <v>19610</v>
      </c>
      <c r="G547" s="74">
        <v>47064</v>
      </c>
      <c r="H547" s="76"/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 t="e">
        <f>#REF!</f>
        <v>#REF!</v>
      </c>
      <c r="O547" s="25">
        <f t="shared" si="63"/>
        <v>19610</v>
      </c>
      <c r="P547" s="25">
        <f t="shared" si="64"/>
        <v>47064</v>
      </c>
    </row>
    <row r="548" spans="1:16" s="26" customFormat="1" ht="39.6" x14ac:dyDescent="0.25">
      <c r="A548" s="70">
        <v>411</v>
      </c>
      <c r="B548" s="88">
        <v>0</v>
      </c>
      <c r="C548" s="72" t="s">
        <v>971</v>
      </c>
      <c r="D548" s="73" t="s">
        <v>303</v>
      </c>
      <c r="E548" s="74"/>
      <c r="F548" s="75"/>
      <c r="G548" s="74"/>
      <c r="H548" s="76"/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 t="e">
        <f>#REF!</f>
        <v>#REF!</v>
      </c>
      <c r="O548" s="25">
        <f t="shared" si="63"/>
        <v>0</v>
      </c>
      <c r="P548" s="25">
        <f t="shared" si="64"/>
        <v>0</v>
      </c>
    </row>
    <row r="549" spans="1:16" s="17" customFormat="1" ht="13.5" customHeight="1" thickBot="1" x14ac:dyDescent="0.3"/>
    <row r="550" spans="1:16" s="17" customFormat="1" ht="26.25" customHeight="1" x14ac:dyDescent="0.25">
      <c r="A550" s="95" t="s">
        <v>139</v>
      </c>
      <c r="B550" s="89" t="s">
        <v>140</v>
      </c>
      <c r="C550" s="89" t="s">
        <v>32</v>
      </c>
      <c r="D550" s="100" t="s">
        <v>141</v>
      </c>
      <c r="E550" s="89" t="s">
        <v>142</v>
      </c>
      <c r="F550" s="89" t="s">
        <v>293</v>
      </c>
      <c r="G550" s="89"/>
      <c r="H550" s="90" t="s">
        <v>146</v>
      </c>
    </row>
    <row r="551" spans="1:16" s="17" customFormat="1" ht="12.75" customHeight="1" x14ac:dyDescent="0.25">
      <c r="A551" s="96"/>
      <c r="B551" s="98"/>
      <c r="C551" s="98"/>
      <c r="D551" s="101"/>
      <c r="E551" s="98"/>
      <c r="F551" s="93" t="s">
        <v>147</v>
      </c>
      <c r="G551" s="93" t="s">
        <v>148</v>
      </c>
      <c r="H551" s="91"/>
    </row>
    <row r="552" spans="1:16" s="17" customFormat="1" ht="13.5" customHeight="1" thickBot="1" x14ac:dyDescent="0.3">
      <c r="A552" s="97"/>
      <c r="B552" s="99"/>
      <c r="C552" s="99"/>
      <c r="D552" s="102"/>
      <c r="E552" s="99"/>
      <c r="F552" s="94"/>
      <c r="G552" s="94"/>
      <c r="H552" s="92"/>
    </row>
    <row r="553" spans="1:16" s="26" customFormat="1" ht="39.6" x14ac:dyDescent="0.25">
      <c r="A553" s="70">
        <v>412</v>
      </c>
      <c r="B553" s="71"/>
      <c r="C553" s="72" t="s">
        <v>972</v>
      </c>
      <c r="D553" s="73" t="s">
        <v>303</v>
      </c>
      <c r="E553" s="74" t="s">
        <v>973</v>
      </c>
      <c r="F553" s="75">
        <v>6000</v>
      </c>
      <c r="G553" s="74">
        <v>13020</v>
      </c>
      <c r="H553" s="76"/>
      <c r="I553" s="25" t="e">
        <f>#REF!</f>
        <v>#REF!</v>
      </c>
      <c r="J553" s="25" t="e">
        <f>#REF!</f>
        <v>#REF!</v>
      </c>
      <c r="K553" s="25" t="e">
        <f>#REF!</f>
        <v>#REF!</v>
      </c>
      <c r="L553" s="25" t="e">
        <f>#REF!</f>
        <v>#REF!</v>
      </c>
      <c r="M553" s="25" t="e">
        <f>#REF!</f>
        <v>#REF!</v>
      </c>
      <c r="N553" s="25" t="e">
        <f>#REF!</f>
        <v>#REF!</v>
      </c>
      <c r="O553" s="25">
        <f>F553</f>
        <v>6000</v>
      </c>
      <c r="P553" s="25">
        <f>G553</f>
        <v>13020</v>
      </c>
    </row>
    <row r="554" spans="1:16" s="26" customFormat="1" ht="53.4" thickBot="1" x14ac:dyDescent="0.3">
      <c r="A554" s="70">
        <v>413</v>
      </c>
      <c r="B554" s="71"/>
      <c r="C554" s="72" t="s">
        <v>974</v>
      </c>
      <c r="D554" s="73" t="s">
        <v>303</v>
      </c>
      <c r="E554" s="74" t="s">
        <v>975</v>
      </c>
      <c r="F554" s="75">
        <v>200</v>
      </c>
      <c r="G554" s="74">
        <v>181560</v>
      </c>
      <c r="H554" s="76"/>
      <c r="I554" s="25" t="e">
        <f>#REF!</f>
        <v>#REF!</v>
      </c>
      <c r="J554" s="25" t="e">
        <f>#REF!</f>
        <v>#REF!</v>
      </c>
      <c r="K554" s="25" t="e">
        <f>#REF!</f>
        <v>#REF!</v>
      </c>
      <c r="L554" s="25" t="e">
        <f>#REF!</f>
        <v>#REF!</v>
      </c>
      <c r="M554" s="25" t="e">
        <f>#REF!</f>
        <v>#REF!</v>
      </c>
      <c r="N554" s="25" t="e">
        <f>#REF!</f>
        <v>#REF!</v>
      </c>
      <c r="O554" s="25">
        <f>F554</f>
        <v>200</v>
      </c>
      <c r="P554" s="25">
        <f>G554</f>
        <v>181560</v>
      </c>
    </row>
    <row r="555" spans="1:16" s="17" customFormat="1" ht="13.8" thickBot="1" x14ac:dyDescent="0.3">
      <c r="A555" s="35"/>
      <c r="B555" s="29" t="s">
        <v>976</v>
      </c>
      <c r="C555" s="29"/>
      <c r="D555" s="29"/>
      <c r="E555" s="30"/>
      <c r="F555" s="31">
        <f>SUM(Лист1!O5:O554)</f>
        <v>350941.69999999995</v>
      </c>
      <c r="G555" s="32">
        <f>SUM(Лист1!P5:P554)</f>
        <v>22249975.050000008</v>
      </c>
      <c r="H555" s="33"/>
    </row>
    <row r="556" spans="1:16" s="17" customFormat="1" ht="13.2" x14ac:dyDescent="0.25"/>
  </sheetData>
  <mergeCells count="306">
    <mergeCell ref="G6:G7"/>
    <mergeCell ref="E5:E7"/>
    <mergeCell ref="F5:G5"/>
    <mergeCell ref="H5:H7"/>
    <mergeCell ref="F6:F7"/>
    <mergeCell ref="A5:A7"/>
    <mergeCell ref="B5:B7"/>
    <mergeCell ref="C5:C7"/>
    <mergeCell ref="D5:D7"/>
    <mergeCell ref="F17:G17"/>
    <mergeCell ref="H17:H19"/>
    <mergeCell ref="F18:F19"/>
    <mergeCell ref="G18:G19"/>
    <mergeCell ref="A17:A19"/>
    <mergeCell ref="B17:B19"/>
    <mergeCell ref="C17:C19"/>
    <mergeCell ref="D17:D19"/>
    <mergeCell ref="E17:E19"/>
    <mergeCell ref="F34:G34"/>
    <mergeCell ref="H34:H36"/>
    <mergeCell ref="F35:F36"/>
    <mergeCell ref="G35:G36"/>
    <mergeCell ref="A34:A36"/>
    <mergeCell ref="B34:B36"/>
    <mergeCell ref="C34:C36"/>
    <mergeCell ref="D34:D36"/>
    <mergeCell ref="E34:E36"/>
    <mergeCell ref="F53:G53"/>
    <mergeCell ref="H53:H55"/>
    <mergeCell ref="F54:F55"/>
    <mergeCell ref="G54:G55"/>
    <mergeCell ref="A53:A55"/>
    <mergeCell ref="B53:B55"/>
    <mergeCell ref="C53:C55"/>
    <mergeCell ref="D53:D55"/>
    <mergeCell ref="E53:E55"/>
    <mergeCell ref="F70:G70"/>
    <mergeCell ref="H70:H72"/>
    <mergeCell ref="F71:F72"/>
    <mergeCell ref="G71:G72"/>
    <mergeCell ref="A70:A72"/>
    <mergeCell ref="B70:B72"/>
    <mergeCell ref="C70:C72"/>
    <mergeCell ref="D70:D72"/>
    <mergeCell ref="E70:E72"/>
    <mergeCell ref="F87:G87"/>
    <mergeCell ref="H87:H89"/>
    <mergeCell ref="F88:F89"/>
    <mergeCell ref="G88:G89"/>
    <mergeCell ref="A87:A89"/>
    <mergeCell ref="B87:B89"/>
    <mergeCell ref="C87:C89"/>
    <mergeCell ref="D87:D89"/>
    <mergeCell ref="E87:E89"/>
    <mergeCell ref="F103:G103"/>
    <mergeCell ref="H103:H105"/>
    <mergeCell ref="F104:F105"/>
    <mergeCell ref="G104:G105"/>
    <mergeCell ref="A103:A105"/>
    <mergeCell ref="B103:B105"/>
    <mergeCell ref="C103:C105"/>
    <mergeCell ref="D103:D105"/>
    <mergeCell ref="E103:E105"/>
    <mergeCell ref="F119:G119"/>
    <mergeCell ref="H119:H121"/>
    <mergeCell ref="F120:F121"/>
    <mergeCell ref="G120:G121"/>
    <mergeCell ref="A119:A121"/>
    <mergeCell ref="B119:B121"/>
    <mergeCell ref="C119:C121"/>
    <mergeCell ref="D119:D121"/>
    <mergeCell ref="E119:E121"/>
    <mergeCell ref="F139:G139"/>
    <mergeCell ref="H139:H141"/>
    <mergeCell ref="F140:F141"/>
    <mergeCell ref="G140:G141"/>
    <mergeCell ref="A139:A141"/>
    <mergeCell ref="B139:B141"/>
    <mergeCell ref="C139:C141"/>
    <mergeCell ref="D139:D141"/>
    <mergeCell ref="E139:E141"/>
    <mergeCell ref="F158:G158"/>
    <mergeCell ref="H158:H160"/>
    <mergeCell ref="F159:F160"/>
    <mergeCell ref="G159:G160"/>
    <mergeCell ref="A158:A160"/>
    <mergeCell ref="B158:B160"/>
    <mergeCell ref="C158:C160"/>
    <mergeCell ref="D158:D160"/>
    <mergeCell ref="E158:E160"/>
    <mergeCell ref="F174:G174"/>
    <mergeCell ref="H174:H176"/>
    <mergeCell ref="F175:F176"/>
    <mergeCell ref="G175:G176"/>
    <mergeCell ref="A174:A176"/>
    <mergeCell ref="B174:B176"/>
    <mergeCell ref="C174:C176"/>
    <mergeCell ref="D174:D176"/>
    <mergeCell ref="E174:E176"/>
    <mergeCell ref="F188:G188"/>
    <mergeCell ref="H188:H190"/>
    <mergeCell ref="F189:F190"/>
    <mergeCell ref="G189:G190"/>
    <mergeCell ref="A188:A190"/>
    <mergeCell ref="B188:B190"/>
    <mergeCell ref="C188:C190"/>
    <mergeCell ref="D188:D190"/>
    <mergeCell ref="E188:E190"/>
    <mergeCell ref="F201:G201"/>
    <mergeCell ref="H201:H203"/>
    <mergeCell ref="F202:F203"/>
    <mergeCell ref="G202:G203"/>
    <mergeCell ref="A201:A203"/>
    <mergeCell ref="B201:B203"/>
    <mergeCell ref="C201:C203"/>
    <mergeCell ref="D201:D203"/>
    <mergeCell ref="E201:E203"/>
    <mergeCell ref="F217:G217"/>
    <mergeCell ref="H217:H219"/>
    <mergeCell ref="F218:F219"/>
    <mergeCell ref="G218:G219"/>
    <mergeCell ref="A217:A219"/>
    <mergeCell ref="B217:B219"/>
    <mergeCell ref="C217:C219"/>
    <mergeCell ref="D217:D219"/>
    <mergeCell ref="E217:E219"/>
    <mergeCell ref="F237:G237"/>
    <mergeCell ref="H237:H239"/>
    <mergeCell ref="F238:F239"/>
    <mergeCell ref="G238:G239"/>
    <mergeCell ref="A237:A239"/>
    <mergeCell ref="B237:B239"/>
    <mergeCell ref="C237:C239"/>
    <mergeCell ref="D237:D239"/>
    <mergeCell ref="E237:E239"/>
    <mergeCell ref="F253:G253"/>
    <mergeCell ref="H253:H255"/>
    <mergeCell ref="F254:F255"/>
    <mergeCell ref="G254:G255"/>
    <mergeCell ref="A253:A255"/>
    <mergeCell ref="B253:B255"/>
    <mergeCell ref="C253:C255"/>
    <mergeCell ref="D253:D255"/>
    <mergeCell ref="E253:E255"/>
    <mergeCell ref="F268:G268"/>
    <mergeCell ref="H268:H270"/>
    <mergeCell ref="F269:F270"/>
    <mergeCell ref="G269:G270"/>
    <mergeCell ref="A268:A270"/>
    <mergeCell ref="B268:B270"/>
    <mergeCell ref="C268:C270"/>
    <mergeCell ref="D268:D270"/>
    <mergeCell ref="E268:E270"/>
    <mergeCell ref="F288:G288"/>
    <mergeCell ref="H288:H290"/>
    <mergeCell ref="F289:F290"/>
    <mergeCell ref="G289:G290"/>
    <mergeCell ref="A288:A290"/>
    <mergeCell ref="B288:B290"/>
    <mergeCell ref="C288:C290"/>
    <mergeCell ref="D288:D290"/>
    <mergeCell ref="E288:E290"/>
    <mergeCell ref="F306:G306"/>
    <mergeCell ref="H306:H308"/>
    <mergeCell ref="F307:F308"/>
    <mergeCell ref="G307:G308"/>
    <mergeCell ref="A306:A308"/>
    <mergeCell ref="B306:B308"/>
    <mergeCell ref="C306:C308"/>
    <mergeCell ref="D306:D308"/>
    <mergeCell ref="E306:E308"/>
    <mergeCell ref="F322:G322"/>
    <mergeCell ref="H322:H324"/>
    <mergeCell ref="F323:F324"/>
    <mergeCell ref="G323:G324"/>
    <mergeCell ref="A322:A324"/>
    <mergeCell ref="B322:B324"/>
    <mergeCell ref="C322:C324"/>
    <mergeCell ref="D322:D324"/>
    <mergeCell ref="E322:E324"/>
    <mergeCell ref="F338:G338"/>
    <mergeCell ref="H338:H340"/>
    <mergeCell ref="F339:F340"/>
    <mergeCell ref="G339:G340"/>
    <mergeCell ref="A338:A340"/>
    <mergeCell ref="B338:B340"/>
    <mergeCell ref="C338:C340"/>
    <mergeCell ref="D338:D340"/>
    <mergeCell ref="E338:E340"/>
    <mergeCell ref="F356:G356"/>
    <mergeCell ref="H356:H358"/>
    <mergeCell ref="F357:F358"/>
    <mergeCell ref="G357:G358"/>
    <mergeCell ref="A356:A358"/>
    <mergeCell ref="B356:B358"/>
    <mergeCell ref="C356:C358"/>
    <mergeCell ref="D356:D358"/>
    <mergeCell ref="E356:E358"/>
    <mergeCell ref="F371:G371"/>
    <mergeCell ref="H371:H373"/>
    <mergeCell ref="F372:F373"/>
    <mergeCell ref="G372:G373"/>
    <mergeCell ref="A371:A373"/>
    <mergeCell ref="B371:B373"/>
    <mergeCell ref="C371:C373"/>
    <mergeCell ref="D371:D373"/>
    <mergeCell ref="E371:E373"/>
    <mergeCell ref="F385:G385"/>
    <mergeCell ref="H385:H387"/>
    <mergeCell ref="F386:F387"/>
    <mergeCell ref="G386:G387"/>
    <mergeCell ref="A385:A387"/>
    <mergeCell ref="B385:B387"/>
    <mergeCell ref="C385:C387"/>
    <mergeCell ref="D385:D387"/>
    <mergeCell ref="E385:E387"/>
    <mergeCell ref="F401:G401"/>
    <mergeCell ref="H401:H403"/>
    <mergeCell ref="F402:F403"/>
    <mergeCell ref="G402:G403"/>
    <mergeCell ref="A401:A403"/>
    <mergeCell ref="B401:B403"/>
    <mergeCell ref="C401:C403"/>
    <mergeCell ref="D401:D403"/>
    <mergeCell ref="E401:E403"/>
    <mergeCell ref="F417:G417"/>
    <mergeCell ref="H417:H419"/>
    <mergeCell ref="F418:F419"/>
    <mergeCell ref="G418:G419"/>
    <mergeCell ref="A417:A419"/>
    <mergeCell ref="B417:B419"/>
    <mergeCell ref="C417:C419"/>
    <mergeCell ref="D417:D419"/>
    <mergeCell ref="E417:E419"/>
    <mergeCell ref="F431:G431"/>
    <mergeCell ref="H431:H433"/>
    <mergeCell ref="F432:F433"/>
    <mergeCell ref="G432:G433"/>
    <mergeCell ref="A431:A433"/>
    <mergeCell ref="B431:B433"/>
    <mergeCell ref="C431:C433"/>
    <mergeCell ref="D431:D433"/>
    <mergeCell ref="E431:E433"/>
    <mergeCell ref="F449:G449"/>
    <mergeCell ref="H449:H451"/>
    <mergeCell ref="F450:F451"/>
    <mergeCell ref="G450:G451"/>
    <mergeCell ref="A449:A451"/>
    <mergeCell ref="B449:B451"/>
    <mergeCell ref="C449:C451"/>
    <mergeCell ref="D449:D451"/>
    <mergeCell ref="E449:E451"/>
    <mergeCell ref="F466:G466"/>
    <mergeCell ref="H466:H468"/>
    <mergeCell ref="F467:F468"/>
    <mergeCell ref="G467:G468"/>
    <mergeCell ref="A466:A468"/>
    <mergeCell ref="B466:B468"/>
    <mergeCell ref="C466:C468"/>
    <mergeCell ref="D466:D468"/>
    <mergeCell ref="E466:E468"/>
    <mergeCell ref="F483:G483"/>
    <mergeCell ref="H483:H485"/>
    <mergeCell ref="F484:F485"/>
    <mergeCell ref="G484:G485"/>
    <mergeCell ref="A483:A485"/>
    <mergeCell ref="B483:B485"/>
    <mergeCell ref="C483:C485"/>
    <mergeCell ref="D483:D485"/>
    <mergeCell ref="E483:E485"/>
    <mergeCell ref="F499:G499"/>
    <mergeCell ref="H499:H501"/>
    <mergeCell ref="F500:F501"/>
    <mergeCell ref="G500:G501"/>
    <mergeCell ref="A499:A501"/>
    <mergeCell ref="B499:B501"/>
    <mergeCell ref="C499:C501"/>
    <mergeCell ref="D499:D501"/>
    <mergeCell ref="E499:E501"/>
    <mergeCell ref="F516:G516"/>
    <mergeCell ref="H516:H518"/>
    <mergeCell ref="F517:F518"/>
    <mergeCell ref="G517:G518"/>
    <mergeCell ref="A516:A518"/>
    <mergeCell ref="B516:B518"/>
    <mergeCell ref="C516:C518"/>
    <mergeCell ref="D516:D518"/>
    <mergeCell ref="E516:E518"/>
    <mergeCell ref="F534:G534"/>
    <mergeCell ref="H534:H536"/>
    <mergeCell ref="F535:F536"/>
    <mergeCell ref="G535:G536"/>
    <mergeCell ref="A534:A536"/>
    <mergeCell ref="B534:B536"/>
    <mergeCell ref="C534:C536"/>
    <mergeCell ref="D534:D536"/>
    <mergeCell ref="E534:E536"/>
    <mergeCell ref="F550:G550"/>
    <mergeCell ref="H550:H552"/>
    <mergeCell ref="F551:F552"/>
    <mergeCell ref="G551:G552"/>
    <mergeCell ref="A550:A552"/>
    <mergeCell ref="B550:B552"/>
    <mergeCell ref="C550:C552"/>
    <mergeCell ref="D550:D552"/>
    <mergeCell ref="E550:E552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4" manualBreakCount="34">
    <brk id="15" max="16383" man="1"/>
    <brk id="32" max="16383" man="1"/>
    <brk id="51" max="16383" man="1"/>
    <brk id="68" max="16383" man="1"/>
    <brk id="85" max="16383" man="1"/>
    <brk id="101" max="16383" man="1"/>
    <brk id="117" max="16383" man="1"/>
    <brk id="137" max="16383" man="1"/>
    <brk id="156" max="16383" man="1"/>
    <brk id="172" max="16383" man="1"/>
    <brk id="186" max="16383" man="1"/>
    <brk id="199" max="16383" man="1"/>
    <brk id="215" max="16383" man="1"/>
    <brk id="235" max="16383" man="1"/>
    <brk id="251" max="16383" man="1"/>
    <brk id="266" max="16383" man="1"/>
    <brk id="286" max="16383" man="1"/>
    <brk id="304" max="16383" man="1"/>
    <brk id="320" max="16383" man="1"/>
    <brk id="336" max="16383" man="1"/>
    <brk id="354" max="16383" man="1"/>
    <brk id="369" max="16383" man="1"/>
    <brk id="383" max="16383" man="1"/>
    <brk id="399" max="16383" man="1"/>
    <brk id="415" max="16383" man="1"/>
    <brk id="429" max="16383" man="1"/>
    <brk id="447" max="16383" man="1"/>
    <brk id="464" max="16383" man="1"/>
    <brk id="481" max="16383" man="1"/>
    <brk id="497" max="16383" man="1"/>
    <brk id="514" max="16383" man="1"/>
    <brk id="532" max="16383" man="1"/>
    <brk id="548" max="16383" man="1"/>
    <brk id="55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3"/>
      <c r="B1" s="104"/>
      <c r="C1" s="104"/>
      <c r="M1" s="11" t="s">
        <v>131</v>
      </c>
    </row>
    <row r="2" spans="1:14" s="10" customFormat="1" ht="12.9" customHeight="1" x14ac:dyDescent="0.25">
      <c r="A2" s="105"/>
      <c r="B2" s="105"/>
      <c r="C2" s="105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6" t="s">
        <v>133</v>
      </c>
      <c r="B3" s="106"/>
      <c r="C3" s="106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5" t="s">
        <v>139</v>
      </c>
      <c r="B11" s="89" t="s">
        <v>140</v>
      </c>
      <c r="C11" s="89" t="s">
        <v>32</v>
      </c>
      <c r="D11" s="100" t="s">
        <v>141</v>
      </c>
      <c r="E11" s="89" t="s">
        <v>142</v>
      </c>
      <c r="F11" s="89" t="s">
        <v>143</v>
      </c>
      <c r="G11" s="89"/>
      <c r="H11" s="89" t="s">
        <v>144</v>
      </c>
      <c r="I11" s="89"/>
      <c r="J11" s="89"/>
      <c r="K11" s="89"/>
      <c r="L11" s="89" t="s">
        <v>145</v>
      </c>
      <c r="M11" s="89"/>
      <c r="N11" s="90" t="s">
        <v>146</v>
      </c>
    </row>
    <row r="12" spans="1:14" x14ac:dyDescent="0.25">
      <c r="A12" s="96"/>
      <c r="B12" s="98"/>
      <c r="C12" s="98"/>
      <c r="D12" s="101"/>
      <c r="E12" s="98"/>
      <c r="F12" s="98" t="s">
        <v>147</v>
      </c>
      <c r="G12" s="98" t="s">
        <v>148</v>
      </c>
      <c r="H12" s="98" t="s">
        <v>149</v>
      </c>
      <c r="I12" s="98"/>
      <c r="J12" s="107" t="s">
        <v>150</v>
      </c>
      <c r="K12" s="108"/>
      <c r="L12" s="93" t="s">
        <v>147</v>
      </c>
      <c r="M12" s="93" t="s">
        <v>148</v>
      </c>
      <c r="N12" s="91"/>
    </row>
    <row r="13" spans="1:14" ht="13.8" thickBot="1" x14ac:dyDescent="0.3">
      <c r="A13" s="97"/>
      <c r="B13" s="99"/>
      <c r="C13" s="99"/>
      <c r="D13" s="102"/>
      <c r="E13" s="99"/>
      <c r="F13" s="99"/>
      <c r="G13" s="99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92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- 34 -</v>
      </c>
    </row>
    <row r="33" spans="1:14" ht="26.25" customHeight="1" x14ac:dyDescent="0.25">
      <c r="A33" s="95" t="s">
        <v>139</v>
      </c>
      <c r="B33" s="89" t="s">
        <v>140</v>
      </c>
      <c r="C33" s="89" t="str">
        <f>$C$11</f>
        <v>Найменування</v>
      </c>
      <c r="D33" s="100" t="s">
        <v>141</v>
      </c>
      <c r="E33" s="89" t="s">
        <v>142</v>
      </c>
      <c r="F33" s="89" t="str">
        <f>$F$11</f>
        <v>Залишок
на 1 ___________</v>
      </c>
      <c r="G33" s="89"/>
      <c r="H33" s="89" t="str">
        <f>$H$11</f>
        <v>Оборот за ___________________________</v>
      </c>
      <c r="I33" s="89"/>
      <c r="J33" s="89"/>
      <c r="K33" s="89"/>
      <c r="L33" s="89" t="str">
        <f>$L$11</f>
        <v>Залишок
на 1 ____________</v>
      </c>
      <c r="M33" s="89"/>
      <c r="N33" s="90" t="s">
        <v>146</v>
      </c>
    </row>
    <row r="34" spans="1:14" ht="12.75" customHeight="1" x14ac:dyDescent="0.25">
      <c r="A34" s="96"/>
      <c r="B34" s="98"/>
      <c r="C34" s="98"/>
      <c r="D34" s="101"/>
      <c r="E34" s="98"/>
      <c r="F34" s="98" t="s">
        <v>147</v>
      </c>
      <c r="G34" s="98" t="s">
        <v>148</v>
      </c>
      <c r="H34" s="98" t="s">
        <v>149</v>
      </c>
      <c r="I34" s="98"/>
      <c r="J34" s="107" t="s">
        <v>150</v>
      </c>
      <c r="K34" s="108"/>
      <c r="L34" s="93" t="s">
        <v>147</v>
      </c>
      <c r="M34" s="93" t="s">
        <v>148</v>
      </c>
      <c r="N34" s="91"/>
    </row>
    <row r="35" spans="1:14" ht="13.5" customHeight="1" thickBot="1" x14ac:dyDescent="0.3">
      <c r="A35" s="97"/>
      <c r="B35" s="99"/>
      <c r="C35" s="99"/>
      <c r="D35" s="102"/>
      <c r="E35" s="99"/>
      <c r="F35" s="99"/>
      <c r="G35" s="99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92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2023-12-12T09:52:33Z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