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41</definedName>
    <definedName name="MPageCount">42</definedName>
    <definedName name="MPageRange" hidden="1">Лист1!$A$680:$A$694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655" i="4" l="1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1" i="4"/>
  <c r="I661" i="4"/>
  <c r="J661" i="4"/>
  <c r="K661" i="4"/>
  <c r="L661" i="4"/>
  <c r="M661" i="4"/>
  <c r="N661" i="4"/>
  <c r="O661" i="4"/>
  <c r="H662" i="4"/>
  <c r="I662" i="4"/>
  <c r="J662" i="4"/>
  <c r="K662" i="4"/>
  <c r="L662" i="4"/>
  <c r="M662" i="4"/>
  <c r="N662" i="4"/>
  <c r="O662" i="4"/>
  <c r="H663" i="4"/>
  <c r="I663" i="4"/>
  <c r="J663" i="4"/>
  <c r="K663" i="4"/>
  <c r="L663" i="4"/>
  <c r="M663" i="4"/>
  <c r="N663" i="4"/>
  <c r="O663" i="4"/>
  <c r="H664" i="4"/>
  <c r="I664" i="4"/>
  <c r="J664" i="4"/>
  <c r="K664" i="4"/>
  <c r="L664" i="4"/>
  <c r="M664" i="4"/>
  <c r="N664" i="4"/>
  <c r="O664" i="4"/>
  <c r="H665" i="4"/>
  <c r="I665" i="4"/>
  <c r="J665" i="4"/>
  <c r="K665" i="4"/>
  <c r="L665" i="4"/>
  <c r="M665" i="4"/>
  <c r="N665" i="4"/>
  <c r="O665" i="4"/>
  <c r="H666" i="4"/>
  <c r="I666" i="4"/>
  <c r="J666" i="4"/>
  <c r="K666" i="4"/>
  <c r="L666" i="4"/>
  <c r="M666" i="4"/>
  <c r="N666" i="4"/>
  <c r="O666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4" i="4"/>
  <c r="I674" i="4"/>
  <c r="J674" i="4"/>
  <c r="K674" i="4"/>
  <c r="L674" i="4"/>
  <c r="M674" i="4"/>
  <c r="N674" i="4"/>
  <c r="O674" i="4"/>
  <c r="H675" i="4"/>
  <c r="I675" i="4"/>
  <c r="J675" i="4"/>
  <c r="K675" i="4"/>
  <c r="L675" i="4"/>
  <c r="M675" i="4"/>
  <c r="N675" i="4"/>
  <c r="O675" i="4"/>
  <c r="H676" i="4"/>
  <c r="I676" i="4"/>
  <c r="J676" i="4"/>
  <c r="K676" i="4"/>
  <c r="L676" i="4"/>
  <c r="M676" i="4"/>
  <c r="N676" i="4"/>
  <c r="O676" i="4"/>
  <c r="H677" i="4"/>
  <c r="I677" i="4"/>
  <c r="J677" i="4"/>
  <c r="K677" i="4"/>
  <c r="L677" i="4"/>
  <c r="M677" i="4"/>
  <c r="N677" i="4"/>
  <c r="O677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4" i="4"/>
  <c r="I684" i="4"/>
  <c r="J684" i="4"/>
  <c r="K684" i="4"/>
  <c r="L684" i="4"/>
  <c r="M684" i="4"/>
  <c r="N684" i="4"/>
  <c r="O684" i="4"/>
  <c r="H685" i="4"/>
  <c r="I685" i="4"/>
  <c r="J685" i="4"/>
  <c r="K685" i="4"/>
  <c r="L685" i="4"/>
  <c r="M685" i="4"/>
  <c r="N685" i="4"/>
  <c r="O685" i="4"/>
  <c r="H686" i="4"/>
  <c r="I686" i="4"/>
  <c r="J686" i="4"/>
  <c r="K686" i="4"/>
  <c r="L686" i="4"/>
  <c r="M686" i="4"/>
  <c r="N686" i="4"/>
  <c r="O686" i="4"/>
  <c r="H687" i="4"/>
  <c r="I687" i="4"/>
  <c r="J687" i="4"/>
  <c r="K687" i="4"/>
  <c r="L687" i="4"/>
  <c r="M687" i="4"/>
  <c r="N687" i="4"/>
  <c r="O687" i="4"/>
  <c r="H688" i="4"/>
  <c r="I688" i="4"/>
  <c r="J688" i="4"/>
  <c r="K688" i="4"/>
  <c r="L688" i="4"/>
  <c r="M688" i="4"/>
  <c r="N688" i="4"/>
  <c r="O688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H691" i="4"/>
  <c r="I691" i="4"/>
  <c r="J691" i="4"/>
  <c r="K691" i="4"/>
  <c r="L691" i="4"/>
  <c r="M691" i="4"/>
  <c r="N691" i="4"/>
  <c r="O691" i="4"/>
  <c r="H692" i="4"/>
  <c r="I692" i="4"/>
  <c r="J692" i="4"/>
  <c r="K692" i="4"/>
  <c r="L692" i="4"/>
  <c r="M692" i="4"/>
  <c r="N692" i="4"/>
  <c r="O692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1" i="4"/>
  <c r="I301" i="4"/>
  <c r="J301" i="4"/>
  <c r="K301" i="4"/>
  <c r="L301" i="4"/>
  <c r="M301" i="4"/>
  <c r="N301" i="4"/>
  <c r="O301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4" i="4"/>
  <c r="I344" i="4"/>
  <c r="J344" i="4"/>
  <c r="K344" i="4"/>
  <c r="L344" i="4"/>
  <c r="M344" i="4"/>
  <c r="N344" i="4"/>
  <c r="O344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4" i="4"/>
  <c r="I374" i="4"/>
  <c r="J374" i="4"/>
  <c r="K374" i="4"/>
  <c r="L374" i="4"/>
  <c r="M374" i="4"/>
  <c r="N374" i="4"/>
  <c r="O374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5" i="4"/>
  <c r="I385" i="4"/>
  <c r="J385" i="4"/>
  <c r="K385" i="4"/>
  <c r="L385" i="4"/>
  <c r="M385" i="4"/>
  <c r="N385" i="4"/>
  <c r="O385" i="4"/>
  <c r="H386" i="4"/>
  <c r="I386" i="4"/>
  <c r="J386" i="4"/>
  <c r="K386" i="4"/>
  <c r="L386" i="4"/>
  <c r="M386" i="4"/>
  <c r="N386" i="4"/>
  <c r="O386" i="4"/>
  <c r="H387" i="4"/>
  <c r="I387" i="4"/>
  <c r="J387" i="4"/>
  <c r="K387" i="4"/>
  <c r="L387" i="4"/>
  <c r="M387" i="4"/>
  <c r="N387" i="4"/>
  <c r="O387" i="4"/>
  <c r="H388" i="4"/>
  <c r="I388" i="4"/>
  <c r="J388" i="4"/>
  <c r="K388" i="4"/>
  <c r="L388" i="4"/>
  <c r="M388" i="4"/>
  <c r="N388" i="4"/>
  <c r="O388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398" i="4"/>
  <c r="I398" i="4"/>
  <c r="J398" i="4"/>
  <c r="K398" i="4"/>
  <c r="L398" i="4"/>
  <c r="M398" i="4"/>
  <c r="N398" i="4"/>
  <c r="O398" i="4"/>
  <c r="H399" i="4"/>
  <c r="I399" i="4"/>
  <c r="J399" i="4"/>
  <c r="K399" i="4"/>
  <c r="L399" i="4"/>
  <c r="M399" i="4"/>
  <c r="N399" i="4"/>
  <c r="O399" i="4"/>
  <c r="H400" i="4"/>
  <c r="I400" i="4"/>
  <c r="J400" i="4"/>
  <c r="K400" i="4"/>
  <c r="L400" i="4"/>
  <c r="M400" i="4"/>
  <c r="N400" i="4"/>
  <c r="O400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12" i="4"/>
  <c r="I412" i="4"/>
  <c r="J412" i="4"/>
  <c r="K412" i="4"/>
  <c r="L412" i="4"/>
  <c r="M412" i="4"/>
  <c r="N412" i="4"/>
  <c r="O412" i="4"/>
  <c r="H413" i="4"/>
  <c r="I413" i="4"/>
  <c r="J413" i="4"/>
  <c r="K413" i="4"/>
  <c r="L413" i="4"/>
  <c r="M413" i="4"/>
  <c r="N413" i="4"/>
  <c r="O413" i="4"/>
  <c r="H414" i="4"/>
  <c r="I414" i="4"/>
  <c r="J414" i="4"/>
  <c r="K414" i="4"/>
  <c r="L414" i="4"/>
  <c r="M414" i="4"/>
  <c r="N414" i="4"/>
  <c r="O414" i="4"/>
  <c r="H415" i="4"/>
  <c r="I415" i="4"/>
  <c r="J415" i="4"/>
  <c r="K415" i="4"/>
  <c r="L415" i="4"/>
  <c r="M415" i="4"/>
  <c r="N415" i="4"/>
  <c r="O415" i="4"/>
  <c r="H416" i="4"/>
  <c r="I416" i="4"/>
  <c r="J416" i="4"/>
  <c r="K416" i="4"/>
  <c r="L416" i="4"/>
  <c r="M416" i="4"/>
  <c r="N416" i="4"/>
  <c r="O416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27" i="4"/>
  <c r="I427" i="4"/>
  <c r="J427" i="4"/>
  <c r="K427" i="4"/>
  <c r="L427" i="4"/>
  <c r="M427" i="4"/>
  <c r="N427" i="4"/>
  <c r="O427" i="4"/>
  <c r="H428" i="4"/>
  <c r="I428" i="4"/>
  <c r="J428" i="4"/>
  <c r="K428" i="4"/>
  <c r="L428" i="4"/>
  <c r="M428" i="4"/>
  <c r="N428" i="4"/>
  <c r="O428" i="4"/>
  <c r="H429" i="4"/>
  <c r="I429" i="4"/>
  <c r="J429" i="4"/>
  <c r="K429" i="4"/>
  <c r="L429" i="4"/>
  <c r="M429" i="4"/>
  <c r="N429" i="4"/>
  <c r="O429" i="4"/>
  <c r="H430" i="4"/>
  <c r="I430" i="4"/>
  <c r="J430" i="4"/>
  <c r="K430" i="4"/>
  <c r="L430" i="4"/>
  <c r="M430" i="4"/>
  <c r="N430" i="4"/>
  <c r="O430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0" i="4"/>
  <c r="I440" i="4"/>
  <c r="J440" i="4"/>
  <c r="K440" i="4"/>
  <c r="L440" i="4"/>
  <c r="M440" i="4"/>
  <c r="N440" i="4"/>
  <c r="O440" i="4"/>
  <c r="H441" i="4"/>
  <c r="I441" i="4"/>
  <c r="J441" i="4"/>
  <c r="K441" i="4"/>
  <c r="L441" i="4"/>
  <c r="M441" i="4"/>
  <c r="N441" i="4"/>
  <c r="O441" i="4"/>
  <c r="H442" i="4"/>
  <c r="I442" i="4"/>
  <c r="J442" i="4"/>
  <c r="K442" i="4"/>
  <c r="L442" i="4"/>
  <c r="M442" i="4"/>
  <c r="N442" i="4"/>
  <c r="O442" i="4"/>
  <c r="H443" i="4"/>
  <c r="I443" i="4"/>
  <c r="J443" i="4"/>
  <c r="K443" i="4"/>
  <c r="L443" i="4"/>
  <c r="M443" i="4"/>
  <c r="N443" i="4"/>
  <c r="O443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4" i="4"/>
  <c r="I454" i="4"/>
  <c r="J454" i="4"/>
  <c r="K454" i="4"/>
  <c r="L454" i="4"/>
  <c r="M454" i="4"/>
  <c r="N454" i="4"/>
  <c r="O454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5" i="4"/>
  <c r="I465" i="4"/>
  <c r="J465" i="4"/>
  <c r="K465" i="4"/>
  <c r="L465" i="4"/>
  <c r="M465" i="4"/>
  <c r="N465" i="4"/>
  <c r="O465" i="4"/>
  <c r="H466" i="4"/>
  <c r="I466" i="4"/>
  <c r="J466" i="4"/>
  <c r="K466" i="4"/>
  <c r="L466" i="4"/>
  <c r="M466" i="4"/>
  <c r="N466" i="4"/>
  <c r="O466" i="4"/>
  <c r="H467" i="4"/>
  <c r="I467" i="4"/>
  <c r="J467" i="4"/>
  <c r="K467" i="4"/>
  <c r="L467" i="4"/>
  <c r="M467" i="4"/>
  <c r="N467" i="4"/>
  <c r="O467" i="4"/>
  <c r="H468" i="4"/>
  <c r="I468" i="4"/>
  <c r="J468" i="4"/>
  <c r="K468" i="4"/>
  <c r="L468" i="4"/>
  <c r="M468" i="4"/>
  <c r="N468" i="4"/>
  <c r="O468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77" i="4"/>
  <c r="I477" i="4"/>
  <c r="J477" i="4"/>
  <c r="K477" i="4"/>
  <c r="L477" i="4"/>
  <c r="M477" i="4"/>
  <c r="N477" i="4"/>
  <c r="O477" i="4"/>
  <c r="H478" i="4"/>
  <c r="I478" i="4"/>
  <c r="J478" i="4"/>
  <c r="K478" i="4"/>
  <c r="L478" i="4"/>
  <c r="M478" i="4"/>
  <c r="N478" i="4"/>
  <c r="O478" i="4"/>
  <c r="H479" i="4"/>
  <c r="I479" i="4"/>
  <c r="J479" i="4"/>
  <c r="K479" i="4"/>
  <c r="L479" i="4"/>
  <c r="M479" i="4"/>
  <c r="N479" i="4"/>
  <c r="O479" i="4"/>
  <c r="H480" i="4"/>
  <c r="I480" i="4"/>
  <c r="J480" i="4"/>
  <c r="K480" i="4"/>
  <c r="L480" i="4"/>
  <c r="M480" i="4"/>
  <c r="N480" i="4"/>
  <c r="O480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87" i="4"/>
  <c r="I487" i="4"/>
  <c r="J487" i="4"/>
  <c r="K487" i="4"/>
  <c r="L487" i="4"/>
  <c r="M487" i="4"/>
  <c r="N487" i="4"/>
  <c r="O487" i="4"/>
  <c r="H488" i="4"/>
  <c r="I488" i="4"/>
  <c r="J488" i="4"/>
  <c r="K488" i="4"/>
  <c r="L488" i="4"/>
  <c r="M488" i="4"/>
  <c r="N488" i="4"/>
  <c r="O488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1" i="4"/>
  <c r="I501" i="4"/>
  <c r="J501" i="4"/>
  <c r="K501" i="4"/>
  <c r="L501" i="4"/>
  <c r="M501" i="4"/>
  <c r="N501" i="4"/>
  <c r="O501" i="4"/>
  <c r="H502" i="4"/>
  <c r="I502" i="4"/>
  <c r="J502" i="4"/>
  <c r="K502" i="4"/>
  <c r="L502" i="4"/>
  <c r="M502" i="4"/>
  <c r="N502" i="4"/>
  <c r="O502" i="4"/>
  <c r="H503" i="4"/>
  <c r="I503" i="4"/>
  <c r="J503" i="4"/>
  <c r="K503" i="4"/>
  <c r="L503" i="4"/>
  <c r="M503" i="4"/>
  <c r="N503" i="4"/>
  <c r="O503" i="4"/>
  <c r="H504" i="4"/>
  <c r="I504" i="4"/>
  <c r="J504" i="4"/>
  <c r="K504" i="4"/>
  <c r="L504" i="4"/>
  <c r="M504" i="4"/>
  <c r="N504" i="4"/>
  <c r="O504" i="4"/>
  <c r="H505" i="4"/>
  <c r="I505" i="4"/>
  <c r="J505" i="4"/>
  <c r="K505" i="4"/>
  <c r="L505" i="4"/>
  <c r="M505" i="4"/>
  <c r="N505" i="4"/>
  <c r="O505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3" i="4"/>
  <c r="I513" i="4"/>
  <c r="J513" i="4"/>
  <c r="K513" i="4"/>
  <c r="L513" i="4"/>
  <c r="M513" i="4"/>
  <c r="N513" i="4"/>
  <c r="O513" i="4"/>
  <c r="H514" i="4"/>
  <c r="I514" i="4"/>
  <c r="J514" i="4"/>
  <c r="K514" i="4"/>
  <c r="L514" i="4"/>
  <c r="M514" i="4"/>
  <c r="N514" i="4"/>
  <c r="O514" i="4"/>
  <c r="H515" i="4"/>
  <c r="I515" i="4"/>
  <c r="J515" i="4"/>
  <c r="K515" i="4"/>
  <c r="L515" i="4"/>
  <c r="M515" i="4"/>
  <c r="N515" i="4"/>
  <c r="O515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4" i="4"/>
  <c r="I524" i="4"/>
  <c r="J524" i="4"/>
  <c r="K524" i="4"/>
  <c r="L524" i="4"/>
  <c r="M524" i="4"/>
  <c r="N524" i="4"/>
  <c r="O524" i="4"/>
  <c r="H525" i="4"/>
  <c r="I525" i="4"/>
  <c r="J525" i="4"/>
  <c r="K525" i="4"/>
  <c r="L525" i="4"/>
  <c r="M525" i="4"/>
  <c r="N525" i="4"/>
  <c r="O525" i="4"/>
  <c r="H526" i="4"/>
  <c r="I526" i="4"/>
  <c r="J526" i="4"/>
  <c r="K526" i="4"/>
  <c r="L526" i="4"/>
  <c r="M526" i="4"/>
  <c r="N526" i="4"/>
  <c r="O526" i="4"/>
  <c r="H527" i="4"/>
  <c r="I527" i="4"/>
  <c r="J527" i="4"/>
  <c r="K527" i="4"/>
  <c r="L527" i="4"/>
  <c r="M527" i="4"/>
  <c r="N527" i="4"/>
  <c r="O527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5" i="4"/>
  <c r="I535" i="4"/>
  <c r="J535" i="4"/>
  <c r="K535" i="4"/>
  <c r="L535" i="4"/>
  <c r="M535" i="4"/>
  <c r="N535" i="4"/>
  <c r="O535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38" i="4"/>
  <c r="I538" i="4"/>
  <c r="J538" i="4"/>
  <c r="K538" i="4"/>
  <c r="L538" i="4"/>
  <c r="M538" i="4"/>
  <c r="N538" i="4"/>
  <c r="O538" i="4"/>
  <c r="H539" i="4"/>
  <c r="I539" i="4"/>
  <c r="J539" i="4"/>
  <c r="K539" i="4"/>
  <c r="L539" i="4"/>
  <c r="M539" i="4"/>
  <c r="N539" i="4"/>
  <c r="O539" i="4"/>
  <c r="H540" i="4"/>
  <c r="I540" i="4"/>
  <c r="J540" i="4"/>
  <c r="K540" i="4"/>
  <c r="L540" i="4"/>
  <c r="M540" i="4"/>
  <c r="N540" i="4"/>
  <c r="O540" i="4"/>
  <c r="H541" i="4"/>
  <c r="I541" i="4"/>
  <c r="J541" i="4"/>
  <c r="K541" i="4"/>
  <c r="L541" i="4"/>
  <c r="M541" i="4"/>
  <c r="N541" i="4"/>
  <c r="O541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48" i="4"/>
  <c r="I548" i="4"/>
  <c r="J548" i="4"/>
  <c r="K548" i="4"/>
  <c r="L548" i="4"/>
  <c r="M548" i="4"/>
  <c r="N548" i="4"/>
  <c r="O548" i="4"/>
  <c r="H549" i="4"/>
  <c r="I549" i="4"/>
  <c r="J549" i="4"/>
  <c r="K549" i="4"/>
  <c r="L549" i="4"/>
  <c r="M549" i="4"/>
  <c r="N549" i="4"/>
  <c r="O549" i="4"/>
  <c r="H554" i="4"/>
  <c r="I554" i="4"/>
  <c r="J554" i="4"/>
  <c r="K554" i="4"/>
  <c r="L554" i="4"/>
  <c r="M554" i="4"/>
  <c r="N554" i="4"/>
  <c r="O554" i="4"/>
  <c r="H555" i="4"/>
  <c r="I555" i="4"/>
  <c r="J555" i="4"/>
  <c r="K555" i="4"/>
  <c r="L555" i="4"/>
  <c r="M555" i="4"/>
  <c r="N555" i="4"/>
  <c r="O555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4" i="4"/>
  <c r="I564" i="4"/>
  <c r="J564" i="4"/>
  <c r="K564" i="4"/>
  <c r="L564" i="4"/>
  <c r="M564" i="4"/>
  <c r="N564" i="4"/>
  <c r="O564" i="4"/>
  <c r="H565" i="4"/>
  <c r="I565" i="4"/>
  <c r="J565" i="4"/>
  <c r="K565" i="4"/>
  <c r="L565" i="4"/>
  <c r="M565" i="4"/>
  <c r="N565" i="4"/>
  <c r="O565" i="4"/>
  <c r="H566" i="4"/>
  <c r="I566" i="4"/>
  <c r="J566" i="4"/>
  <c r="K566" i="4"/>
  <c r="L566" i="4"/>
  <c r="M566" i="4"/>
  <c r="N566" i="4"/>
  <c r="O566" i="4"/>
  <c r="H567" i="4"/>
  <c r="I567" i="4"/>
  <c r="J567" i="4"/>
  <c r="K567" i="4"/>
  <c r="L567" i="4"/>
  <c r="M567" i="4"/>
  <c r="N567" i="4"/>
  <c r="O567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77" i="4"/>
  <c r="I577" i="4"/>
  <c r="J577" i="4"/>
  <c r="K577" i="4"/>
  <c r="L577" i="4"/>
  <c r="M577" i="4"/>
  <c r="N577" i="4"/>
  <c r="O577" i="4"/>
  <c r="H578" i="4"/>
  <c r="I578" i="4"/>
  <c r="J578" i="4"/>
  <c r="K578" i="4"/>
  <c r="L578" i="4"/>
  <c r="M578" i="4"/>
  <c r="N578" i="4"/>
  <c r="O578" i="4"/>
  <c r="H579" i="4"/>
  <c r="I579" i="4"/>
  <c r="J579" i="4"/>
  <c r="K579" i="4"/>
  <c r="L579" i="4"/>
  <c r="M579" i="4"/>
  <c r="N579" i="4"/>
  <c r="O579" i="4"/>
  <c r="H580" i="4"/>
  <c r="I580" i="4"/>
  <c r="J580" i="4"/>
  <c r="K580" i="4"/>
  <c r="L580" i="4"/>
  <c r="M580" i="4"/>
  <c r="N580" i="4"/>
  <c r="O580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4" i="4"/>
  <c r="I584" i="4"/>
  <c r="J584" i="4"/>
  <c r="K584" i="4"/>
  <c r="L584" i="4"/>
  <c r="M584" i="4"/>
  <c r="N584" i="4"/>
  <c r="O584" i="4"/>
  <c r="H585" i="4"/>
  <c r="I585" i="4"/>
  <c r="J585" i="4"/>
  <c r="K585" i="4"/>
  <c r="L585" i="4"/>
  <c r="M585" i="4"/>
  <c r="N585" i="4"/>
  <c r="O585" i="4"/>
  <c r="H586" i="4"/>
  <c r="I586" i="4"/>
  <c r="J586" i="4"/>
  <c r="K586" i="4"/>
  <c r="L586" i="4"/>
  <c r="M586" i="4"/>
  <c r="N586" i="4"/>
  <c r="O586" i="4"/>
  <c r="H587" i="4"/>
  <c r="I587" i="4"/>
  <c r="J587" i="4"/>
  <c r="K587" i="4"/>
  <c r="L587" i="4"/>
  <c r="M587" i="4"/>
  <c r="N587" i="4"/>
  <c r="O587" i="4"/>
  <c r="H592" i="4"/>
  <c r="I592" i="4"/>
  <c r="J592" i="4"/>
  <c r="K592" i="4"/>
  <c r="L592" i="4"/>
  <c r="M592" i="4"/>
  <c r="N592" i="4"/>
  <c r="O592" i="4"/>
  <c r="H593" i="4"/>
  <c r="I593" i="4"/>
  <c r="J593" i="4"/>
  <c r="K593" i="4"/>
  <c r="L593" i="4"/>
  <c r="M593" i="4"/>
  <c r="N593" i="4"/>
  <c r="O593" i="4"/>
  <c r="H594" i="4"/>
  <c r="I594" i="4"/>
  <c r="J594" i="4"/>
  <c r="K594" i="4"/>
  <c r="L594" i="4"/>
  <c r="M594" i="4"/>
  <c r="N594" i="4"/>
  <c r="O594" i="4"/>
  <c r="H595" i="4"/>
  <c r="I595" i="4"/>
  <c r="J595" i="4"/>
  <c r="K595" i="4"/>
  <c r="L595" i="4"/>
  <c r="M595" i="4"/>
  <c r="N595" i="4"/>
  <c r="O595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5" i="4"/>
  <c r="I605" i="4"/>
  <c r="J605" i="4"/>
  <c r="K605" i="4"/>
  <c r="L605" i="4"/>
  <c r="M605" i="4"/>
  <c r="N605" i="4"/>
  <c r="O605" i="4"/>
  <c r="H606" i="4"/>
  <c r="I606" i="4"/>
  <c r="J606" i="4"/>
  <c r="K606" i="4"/>
  <c r="L606" i="4"/>
  <c r="M606" i="4"/>
  <c r="N606" i="4"/>
  <c r="O606" i="4"/>
  <c r="H607" i="4"/>
  <c r="I607" i="4"/>
  <c r="J607" i="4"/>
  <c r="K607" i="4"/>
  <c r="L607" i="4"/>
  <c r="M607" i="4"/>
  <c r="N607" i="4"/>
  <c r="O607" i="4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18" i="4"/>
  <c r="I618" i="4"/>
  <c r="J618" i="4"/>
  <c r="K618" i="4"/>
  <c r="L618" i="4"/>
  <c r="M618" i="4"/>
  <c r="N618" i="4"/>
  <c r="O618" i="4"/>
  <c r="H619" i="4"/>
  <c r="I619" i="4"/>
  <c r="J619" i="4"/>
  <c r="K619" i="4"/>
  <c r="L619" i="4"/>
  <c r="M619" i="4"/>
  <c r="N619" i="4"/>
  <c r="O619" i="4"/>
  <c r="H620" i="4"/>
  <c r="I620" i="4"/>
  <c r="J620" i="4"/>
  <c r="K620" i="4"/>
  <c r="L620" i="4"/>
  <c r="M620" i="4"/>
  <c r="N620" i="4"/>
  <c r="O620" i="4"/>
  <c r="H621" i="4"/>
  <c r="I621" i="4"/>
  <c r="J621" i="4"/>
  <c r="K621" i="4"/>
  <c r="L621" i="4"/>
  <c r="M621" i="4"/>
  <c r="N621" i="4"/>
  <c r="O621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31" i="4"/>
  <c r="I631" i="4"/>
  <c r="J631" i="4"/>
  <c r="K631" i="4"/>
  <c r="L631" i="4"/>
  <c r="M631" i="4"/>
  <c r="N631" i="4"/>
  <c r="O631" i="4"/>
  <c r="H632" i="4"/>
  <c r="I632" i="4"/>
  <c r="J632" i="4"/>
  <c r="K632" i="4"/>
  <c r="L632" i="4"/>
  <c r="M632" i="4"/>
  <c r="N632" i="4"/>
  <c r="O632" i="4"/>
  <c r="H633" i="4"/>
  <c r="I633" i="4"/>
  <c r="J633" i="4"/>
  <c r="K633" i="4"/>
  <c r="L633" i="4"/>
  <c r="M633" i="4"/>
  <c r="N633" i="4"/>
  <c r="O633" i="4"/>
  <c r="H634" i="4"/>
  <c r="I634" i="4"/>
  <c r="J634" i="4"/>
  <c r="K634" i="4"/>
  <c r="L634" i="4"/>
  <c r="M634" i="4"/>
  <c r="N634" i="4"/>
  <c r="O634" i="4"/>
  <c r="H635" i="4"/>
  <c r="I635" i="4"/>
  <c r="J635" i="4"/>
  <c r="K635" i="4"/>
  <c r="L635" i="4"/>
  <c r="M635" i="4"/>
  <c r="N635" i="4"/>
  <c r="O635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2" i="4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47" i="4"/>
  <c r="I647" i="4"/>
  <c r="J647" i="4"/>
  <c r="K647" i="4"/>
  <c r="L647" i="4"/>
  <c r="M647" i="4"/>
  <c r="N647" i="4"/>
  <c r="O647" i="4"/>
  <c r="H652" i="4"/>
  <c r="I652" i="4"/>
  <c r="J652" i="4"/>
  <c r="K652" i="4"/>
  <c r="L652" i="4"/>
  <c r="M652" i="4"/>
  <c r="N652" i="4"/>
  <c r="O652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C33" i="2"/>
  <c r="L33" i="2"/>
  <c r="H33" i="2"/>
  <c r="F33" i="2"/>
  <c r="H32" i="2"/>
  <c r="F693" i="4" l="1"/>
  <c r="E693" i="4"/>
</calcChain>
</file>

<file path=xl/sharedStrings.xml><?xml version="1.0" encoding="utf-8"?>
<sst xmlns="http://schemas.openxmlformats.org/spreadsheetml/2006/main" count="2344" uniqueCount="1209">
  <si>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</si>
  <si>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</si>
  <si>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</si>
  <si>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</si>
  <si>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</si>
  <si>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</si>
  <si>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</si>
  <si>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</si>
  <si>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</si>
  <si>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</si>
  <si>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</si>
  <si>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</si>
  <si>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</si>
  <si>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</si>
  <si>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</si>
  <si>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</si>
  <si>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</si>
  <si>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</si>
  <si>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</si>
  <si>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</si>
  <si>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</si>
  <si>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</si>
  <si>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</si>
  <si>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</si>
  <si>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</si>
  <si>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</si>
  <si>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</si>
  <si>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</si>
  <si>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</si>
  <si>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</si>
  <si>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</si>
  <si>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</si>
  <si>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</si>
  <si>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</si>
  <si>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</si>
  <si>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</si>
  <si>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</si>
  <si>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</si>
  <si>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</si>
  <si>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</si>
  <si>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</si>
  <si>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</si>
  <si>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</si>
  <si>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</si>
  <si>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</si>
  <si>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</si>
  <si>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</si>
  <si>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</si>
  <si>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</si>
  <si>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</si>
  <si>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</si>
  <si>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</si>
  <si>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</si>
  <si>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</si>
  <si>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</si>
  <si>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</si>
  <si>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</si>
  <si>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</si>
  <si>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</si>
  <si>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</si>
  <si>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</si>
  <si>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</si>
  <si>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</si>
  <si>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</si>
  <si>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</si>
  <si>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</si>
  <si>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</si>
  <si>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</si>
  <si>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</si>
  <si>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</si>
  <si>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</si>
  <si>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</si>
  <si>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</si>
  <si>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</si>
  <si>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</si>
  <si>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</si>
  <si>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</si>
  <si>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</si>
  <si>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</si>
  <si>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</si>
  <si>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</si>
  <si>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</si>
  <si>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</si>
  <si>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</si>
  <si>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</si>
  <si>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</si>
  <si>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</si>
  <si>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</si>
  <si>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</si>
  <si>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</si>
  <si>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</si>
  <si>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</si>
  <si>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</si>
  <si>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</si>
  <si>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</si>
  <si>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</si>
  <si>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</si>
  <si>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</si>
  <si>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</si>
  <si>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</si>
  <si>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</si>
  <si>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</si>
  <si>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</si>
  <si>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</si>
  <si>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</si>
  <si>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</si>
  <si>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</si>
  <si>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</si>
  <si>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</si>
  <si>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</si>
  <si>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</si>
  <si>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</si>
  <si>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</si>
  <si>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</si>
  <si>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</si>
  <si>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</si>
  <si>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</si>
  <si>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</si>
  <si>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</si>
  <si>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</si>
  <si>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</si>
  <si>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</si>
  <si>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</si>
  <si>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</si>
  <si>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</si>
  <si>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</si>
  <si>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</si>
  <si>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</si>
  <si>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</si>
  <si>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</si>
  <si>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</si>
  <si>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</si>
  <si>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</si>
  <si>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</si>
  <si>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</si>
  <si>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</si>
  <si>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</si>
  <si>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</si>
  <si>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</si>
  <si>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</si>
  <si>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</si>
  <si>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</si>
  <si>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</si>
  <si>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</si>
  <si>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</si>
  <si>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</si>
  <si>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</si>
  <si>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</si>
  <si>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</si>
  <si>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</si>
  <si>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</si>
  <si>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</si>
  <si>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</si>
  <si>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</si>
  <si>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</si>
  <si>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</si>
  <si>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</si>
  <si>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</si>
  <si>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</si>
  <si>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</si>
  <si>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</si>
  <si>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</si>
  <si>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</si>
  <si>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</si>
  <si>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</si>
  <si>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</si>
  <si>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</si>
  <si>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</si>
  <si>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</si>
  <si>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</si>
  <si>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</si>
  <si>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</si>
  <si>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</si>
  <si>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</si>
  <si>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</si>
  <si>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</si>
  <si>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</si>
  <si>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</si>
  <si>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</si>
  <si>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</si>
  <si>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</si>
  <si>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</si>
  <si>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</si>
  <si>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</si>
  <si>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</si>
  <si>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</si>
  <si>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</si>
  <si>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</si>
  <si>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</si>
  <si>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</si>
  <si>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</si>
  <si>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</si>
  <si>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</si>
  <si>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</si>
  <si>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</si>
  <si>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</si>
  <si>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</si>
  <si>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</si>
  <si>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</si>
  <si>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</si>
  <si>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</si>
  <si>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</si>
  <si>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</si>
  <si>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</si>
  <si>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</si>
  <si>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</si>
  <si>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</si>
  <si>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</si>
  <si>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</si>
  <si>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</si>
  <si>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</si>
  <si>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</si>
  <si>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</si>
  <si>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</si>
  <si>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</si>
  <si>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</si>
  <si>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</si>
  <si>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</si>
  <si>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</si>
  <si>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</si>
  <si>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</si>
  <si>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</si>
  <si>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</si>
  <si>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</si>
  <si>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</si>
  <si>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</si>
  <si>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</si>
  <si>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</si>
  <si>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</si>
  <si>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</si>
  <si>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</si>
  <si>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</si>
  <si>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</si>
  <si>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</si>
  <si>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</si>
  <si>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</si>
  <si>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</si>
  <si>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</si>
  <si>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</si>
  <si>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</si>
  <si>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</si>
  <si>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</si>
  <si>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</si>
  <si>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</si>
  <si>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</si>
  <si>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</si>
  <si>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</si>
  <si>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</si>
  <si>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</si>
  <si>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</si>
  <si>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</si>
  <si>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</si>
  <si>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</si>
  <si>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</si>
  <si>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</si>
  <si>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</si>
  <si>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</si>
  <si>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</si>
  <si>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</si>
  <si>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</si>
  <si>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</si>
  <si>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</si>
  <si>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</si>
  <si>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</si>
  <si>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</si>
  <si>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</si>
  <si>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</si>
  <si>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</si>
  <si>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</si>
  <si>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</si>
  <si>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</si>
  <si>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</si>
  <si>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</si>
  <si>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</si>
  <si>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</si>
  <si>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</si>
  <si>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</si>
  <si>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</si>
  <si>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</si>
  <si>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</si>
  <si>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</si>
  <si>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</si>
  <si>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</si>
  <si>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</si>
  <si>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</si>
  <si>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</si>
  <si>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</si>
  <si>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</si>
  <si>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</si>
  <si>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</si>
  <si>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</si>
  <si>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</si>
  <si>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</si>
  <si>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Фармацевт.склад</t>
  </si>
  <si>
    <t>^</t>
  </si>
  <si>
    <t xml:space="preserve">DAFILON безбарвний,розмір USP 3/0 (2) довжина 75см колюча голказ троакарним вістрям,1/2 кола довжина(мм)17 </t>
  </si>
  <si>
    <t>шт.</t>
  </si>
  <si>
    <t>98,58</t>
  </si>
  <si>
    <t xml:space="preserve">DAFILON синій,розмір USP 0(3,5)3 нитки довжиною 45см,пакування DDP </t>
  </si>
  <si>
    <t>56,10</t>
  </si>
  <si>
    <t xml:space="preserve">DAFILON синій,розмір USP 1(4)6 ниток довжиною 45см </t>
  </si>
  <si>
    <t>125,08</t>
  </si>
  <si>
    <t xml:space="preserve">DAFILON синій,розмір USP 2(5) довжина 100см зворотно-ріжуча голка,3/8 кола довжина(мм)60 </t>
  </si>
  <si>
    <t>102,36</t>
  </si>
  <si>
    <t xml:space="preserve">DAFILON синій,розмір USP 2(5)6 ниток довжиною 45см </t>
  </si>
  <si>
    <t xml:space="preserve">DAFILON синій,розмір USP 4/0(1,5) довжина 45см зворотно-ріжуча голка з мікрозаточкою вістря голки,довжина(мм)15 </t>
  </si>
  <si>
    <t>113,74</t>
  </si>
  <si>
    <t xml:space="preserve">DAFILON синій,розмір USP 4/0(1,5) довжина 90см зворотно-ріжуча голка,1/2 кола довжина(мм)21 </t>
  </si>
  <si>
    <t>64,21</t>
  </si>
  <si>
    <t xml:space="preserve">DAFILON синій,розмір USP 5/0(1) довжина 75см зворотно-ріжуча голка 3/8 кола,довжина(мм)16 </t>
  </si>
  <si>
    <t>57,35</t>
  </si>
  <si>
    <t xml:space="preserve">DAFILON чорний,розмір USP 10/0(0,2)довжина 30см ланцетоподібна мікроголка,3/8кола,довжина (мм)6 150 МІС </t>
  </si>
  <si>
    <t xml:space="preserve">DAFILON чорний,розмір USP 9/0(0,3)довжина 30см ланцетоподібна мікроголка,3/8кола,довжина (мм)6 150 МІС </t>
  </si>
  <si>
    <t xml:space="preserve">DIASEFE plus фільтр для діалізної рідини </t>
  </si>
  <si>
    <t xml:space="preserve">NOVOSYN QUICK безбарвний,розмір USP2/0(3)довжина 90 см зворотно-ріжуча голка,1/2 кола,довжина (мм)37,посилена голка,пакування DDP </t>
  </si>
  <si>
    <t>85,52</t>
  </si>
  <si>
    <t xml:space="preserve">OPTILENE розмір USP  4/0(1,5)довжина 90см 2 колючі голки 1/2 кола,довжина (мм)17 </t>
  </si>
  <si>
    <t>130,83</t>
  </si>
  <si>
    <t xml:space="preserve">OPTILENE розмір USP  4/0(1,5)довжина 90см 2 колючі голки 1/2 кола,довжина (мм)26 </t>
  </si>
  <si>
    <t>125,65</t>
  </si>
  <si>
    <t xml:space="preserve">OPTILENE розмір USP  5/0(1)довжина 75см 2 колючі голки 3/8 кола,довжина (мм)13 серцево судинна </t>
  </si>
  <si>
    <t>207,67</t>
  </si>
  <si>
    <t xml:space="preserve">OPTILENE розмір USP  5/0(1)довжина 90см 2 колючі голки 1/2 кола,довжина (мм)17 </t>
  </si>
  <si>
    <t>133,34</t>
  </si>
  <si>
    <t xml:space="preserve">OPTILENE розмір USP  6/0(0,7)довжина 60см 2 колючі голки,3/8кола,довжина (мм)13 </t>
  </si>
  <si>
    <t>159,94</t>
  </si>
  <si>
    <t xml:space="preserve">OPTILENE розмір USP  6/0(0,7)довжина 75см 2 колючі голки,3/8кола,довжина (мм)10 серцево-судинна </t>
  </si>
  <si>
    <t>276,90</t>
  </si>
  <si>
    <t xml:space="preserve">PREMICRON зелений, розмір USP  2/0(3)довжина 90см 2 колючі голки 1/2кола,довжина (мм)26 </t>
  </si>
  <si>
    <t>83,70</t>
  </si>
  <si>
    <t xml:space="preserve">Європенем порошок для розчину для ін"єкцій по 500мг.№10 </t>
  </si>
  <si>
    <t>пак</t>
  </si>
  <si>
    <t xml:space="preserve">Ємкість для збору сечі </t>
  </si>
  <si>
    <t>2,64</t>
  </si>
  <si>
    <t xml:space="preserve">Ємкість для мокроти 30мл </t>
  </si>
  <si>
    <t>3,36</t>
  </si>
  <si>
    <t xml:space="preserve">ІЗО-МІК Концентрат для розчину для інфузій 1мг/мл по 10мл в ампул №10 </t>
  </si>
  <si>
    <t>упак</t>
  </si>
  <si>
    <t>363,79</t>
  </si>
  <si>
    <t xml:space="preserve">Ібунорм капсули 400 мг №20 </t>
  </si>
  <si>
    <t>41,66</t>
  </si>
  <si>
    <t xml:space="preserve">Ібунорм капсули 400мг №20 </t>
  </si>
  <si>
    <t>40,07</t>
  </si>
  <si>
    <t xml:space="preserve">Ібупрофен 0,2 №50 </t>
  </si>
  <si>
    <t>32,21</t>
  </si>
  <si>
    <t xml:space="preserve">Ізо-мік 5 мг таб.сублінгвальні по 5 мг №50 </t>
  </si>
  <si>
    <t>13,32</t>
  </si>
  <si>
    <t xml:space="preserve">Ізо-мік амп. 0,1% 10мл №10 </t>
  </si>
  <si>
    <t>359,10</t>
  </si>
  <si>
    <t xml:space="preserve">Іміпенем/Циластатин порошок для пригот. р-ну для інфузій по 500 мг/500 мг,№10 </t>
  </si>
  <si>
    <t>фл</t>
  </si>
  <si>
    <t xml:space="preserve">Іміпенем/циластатин-Віста порошок для приготування р-ну для інфузій по 500 мг/500 мг№10 </t>
  </si>
  <si>
    <t xml:space="preserve">Імуран табл. по 50 мг №100 </t>
  </si>
  <si>
    <t>1252,99</t>
  </si>
  <si>
    <t xml:space="preserve">Інгаміст р-н д/ін"єк.по 100мг/мл по 3мл№10 </t>
  </si>
  <si>
    <t>упак.</t>
  </si>
  <si>
    <t xml:space="preserve">Інтрод"юсер для інтубації </t>
  </si>
  <si>
    <t>439,25</t>
  </si>
  <si>
    <t xml:space="preserve">Інфулган р-н для інфузій 10 мг/мл по 100мл </t>
  </si>
  <si>
    <t>68,67</t>
  </si>
  <si>
    <t xml:space="preserve">Авелокс  таблетки по 400 мг №5 </t>
  </si>
  <si>
    <t>423,50</t>
  </si>
  <si>
    <t xml:space="preserve">Адреналін 0,18 р-н по 1 мл в амп.  №10 </t>
  </si>
  <si>
    <t>48,14</t>
  </si>
  <si>
    <t xml:space="preserve">Адреналін 0,18%-1,0  И10 </t>
  </si>
  <si>
    <t>61,91</t>
  </si>
  <si>
    <t xml:space="preserve">Адреналін Дарниця р-н для ін"єкції 1,8 мг/мл по 1 мл в амп. №10 </t>
  </si>
  <si>
    <t>52,80</t>
  </si>
  <si>
    <t xml:space="preserve">Аеродезін 1 л дезін.засіб </t>
  </si>
  <si>
    <t>255,26</t>
  </si>
  <si>
    <t xml:space="preserve">Азимед таб. по 500 мг №3 </t>
  </si>
  <si>
    <t>49,44</t>
  </si>
  <si>
    <t xml:space="preserve">Актерма концент.для  розчину для інфузій 20 мг/мл по 200 мг/10 мл у фл.№1 </t>
  </si>
  <si>
    <t>10359,09</t>
  </si>
  <si>
    <t xml:space="preserve">Актрапід НМ 100 10,0 </t>
  </si>
  <si>
    <t>флак,</t>
  </si>
  <si>
    <t>316,78</t>
  </si>
  <si>
    <t xml:space="preserve">Аміак 10% 40мл </t>
  </si>
  <si>
    <t>4,42</t>
  </si>
  <si>
    <t xml:space="preserve">Аміназин 25мг/мл по2мл в амп. №10 </t>
  </si>
  <si>
    <t>34,55</t>
  </si>
  <si>
    <t xml:space="preserve">Амлодипін по 10 мл И20 </t>
  </si>
  <si>
    <t>10,92</t>
  </si>
  <si>
    <t xml:space="preserve">Амоксил таблетки по 500 мг №20 </t>
  </si>
  <si>
    <t>59,67</t>
  </si>
  <si>
    <t xml:space="preserve">Амоксил, табл.500мг № 20 </t>
  </si>
  <si>
    <t>63,60</t>
  </si>
  <si>
    <t xml:space="preserve">Амоксил-К для розчину для ін"єкцій по 1,2 г №1 </t>
  </si>
  <si>
    <t>44,17</t>
  </si>
  <si>
    <t xml:space="preserve">Ампіцилін порошок для розчину для ін"єкцій по 0,5 г у фл.№1 </t>
  </si>
  <si>
    <t>5,13</t>
  </si>
  <si>
    <t xml:space="preserve">Ампіцилін порошок для розчину для ін"єкцій по 1,0 г у фл.№1 </t>
  </si>
  <si>
    <t>8,68</t>
  </si>
  <si>
    <t xml:space="preserve">Анальгин 50%  2.0 N10 </t>
  </si>
  <si>
    <t>33,71</t>
  </si>
  <si>
    <t xml:space="preserve">Аплікатор з віскози з пластиковою паличкою для ПЛР-тесту в трансп.пробірці </t>
  </si>
  <si>
    <t>3,30</t>
  </si>
  <si>
    <t xml:space="preserve">Аплікатор стерильний  віскоза в транспортній пробірці, пробірка ПЕ 12х150 мм без середовища пластиковий стержень </t>
  </si>
  <si>
    <t>11,50</t>
  </si>
  <si>
    <t xml:space="preserve">Аритміл р-н для ін"єкцій 50 мг/мл по 3 мл в амп.№5 </t>
  </si>
  <si>
    <t>35,64</t>
  </si>
  <si>
    <t xml:space="preserve">Аскорбінова к-та драже по 0,05г №50 </t>
  </si>
  <si>
    <t>7,50</t>
  </si>
  <si>
    <t xml:space="preserve">Атракуріум 10 мг 5,0 N5 </t>
  </si>
  <si>
    <t>256,10</t>
  </si>
  <si>
    <t xml:space="preserve">Атропіну сульфат р-н для ін"єкції 1 мг/мл по 1 мл в амп.№10 </t>
  </si>
  <si>
    <t>28,01</t>
  </si>
  <si>
    <t xml:space="preserve">Бікарбонат натрію для  гемодіалізу  bibag 5008 650 g </t>
  </si>
  <si>
    <t xml:space="preserve">Біовен р-н д/інф.10% 100 мл </t>
  </si>
  <si>
    <t>10735,04</t>
  </si>
  <si>
    <t xml:space="preserve">Біовен р-н д/інф.10% 50 мл </t>
  </si>
  <si>
    <t>5472,23</t>
  </si>
  <si>
    <t xml:space="preserve">Біопагдез з ензимами 1 л. </t>
  </si>
  <si>
    <t xml:space="preserve">Бахіли медичні високі на зав"язках нестерильні </t>
  </si>
  <si>
    <t>пар</t>
  </si>
  <si>
    <t>21,40</t>
  </si>
  <si>
    <t xml:space="preserve">Бахіли низькі стерильні </t>
  </si>
  <si>
    <t>4,03</t>
  </si>
  <si>
    <t xml:space="preserve">Бациліквід лонг+ тензиди, фасовка 1000мл </t>
  </si>
  <si>
    <t xml:space="preserve">Бензогексоній 2,5% по 1мл №10 </t>
  </si>
  <si>
    <t>186,92</t>
  </si>
  <si>
    <t xml:space="preserve">Бетадин р-н для зовнішнього та місцевого застосування 10% по120 мл у фл. </t>
  </si>
  <si>
    <t>146,58</t>
  </si>
  <si>
    <t xml:space="preserve">Бинт  н/стер,7*14 </t>
  </si>
  <si>
    <t>4,57</t>
  </si>
  <si>
    <t xml:space="preserve">Бинт еластичний трубчастий для фіксації пов"язки 50см х 5 см </t>
  </si>
  <si>
    <t>20,56</t>
  </si>
  <si>
    <t xml:space="preserve">Бланідас  Актив Ензім 1000 мл </t>
  </si>
  <si>
    <t>451,20</t>
  </si>
  <si>
    <t xml:space="preserve">Бренем1000 порошок для розчину для ін"єкцій по 1000 мг фл.№1 </t>
  </si>
  <si>
    <t xml:space="preserve">Бупівакаїн р-р д/ін 5мг/мл 10 мл амп №10 </t>
  </si>
  <si>
    <t>357,46</t>
  </si>
  <si>
    <t xml:space="preserve">Вінпоцетин  0,5% №10 </t>
  </si>
  <si>
    <t xml:space="preserve">Вальпроком 500 ХРОНО таб. по 500 мг по №30 </t>
  </si>
  <si>
    <t>116,82</t>
  </si>
  <si>
    <t xml:space="preserve">Ванкоміцин 1000мг у флак. №1 </t>
  </si>
  <si>
    <t>297,47</t>
  </si>
  <si>
    <t xml:space="preserve">Ванкоміцин 500мг  №10 </t>
  </si>
  <si>
    <t>1311,31</t>
  </si>
  <si>
    <t xml:space="preserve">Ванкоміцин- Фармекс.Ліофілізат для розчину для інфузій по 1000мг №1 </t>
  </si>
  <si>
    <t>228,94</t>
  </si>
  <si>
    <t xml:space="preserve">Вата 100гр н/ст </t>
  </si>
  <si>
    <t>9,61</t>
  </si>
  <si>
    <t xml:space="preserve">Вентолін небули р-н для інгаляцій 2,5мг/2,5 мл у небулах №40 </t>
  </si>
  <si>
    <t>336,49</t>
  </si>
  <si>
    <t xml:space="preserve">Вода  для  ін"єкцій  по 5 мл в ампулах№10 </t>
  </si>
  <si>
    <t>18,19</t>
  </si>
  <si>
    <t xml:space="preserve">Волютенз р-р д/інф.500мл </t>
  </si>
  <si>
    <t>195,33</t>
  </si>
  <si>
    <t xml:space="preserve">Гекодез 60 мг/мл по 200мл </t>
  </si>
  <si>
    <t xml:space="preserve">Гекодез 60 мг/мл по 400мл </t>
  </si>
  <si>
    <t xml:space="preserve">Гелофузін р-р 500мл.№10 </t>
  </si>
  <si>
    <t>1703,51</t>
  </si>
  <si>
    <t xml:space="preserve">Гель  для узд блакитний 5 л. </t>
  </si>
  <si>
    <t>250,40</t>
  </si>
  <si>
    <t xml:space="preserve">Гепарин 5мл у флак. №5 </t>
  </si>
  <si>
    <t>426,99</t>
  </si>
  <si>
    <t xml:space="preserve">Гептрал 500мг №5 </t>
  </si>
  <si>
    <t>1009,84</t>
  </si>
  <si>
    <t xml:space="preserve">Глюкоза  розчин для ін"єкцій 40% по 20 мл в амп.№10 </t>
  </si>
  <si>
    <t>55,35</t>
  </si>
  <si>
    <t xml:space="preserve">Глюкоза  розчин для інфузій 50 мг/мл по 200 мл </t>
  </si>
  <si>
    <t>14,50</t>
  </si>
  <si>
    <t xml:space="preserve">Глюкоза  розчин для інфузій 50 мг/мл по 400 мл </t>
  </si>
  <si>
    <t>17,87</t>
  </si>
  <si>
    <t xml:space="preserve">Глюкоза ,розчин для інфузій,50мг/мл по 200мл у пляшках </t>
  </si>
  <si>
    <t>пляшка</t>
  </si>
  <si>
    <t>13,65</t>
  </si>
  <si>
    <t xml:space="preserve">Глюкоза,р-н д/інф.100мл/мг по 200мл </t>
  </si>
  <si>
    <t>бут</t>
  </si>
  <si>
    <t>19,30</t>
  </si>
  <si>
    <t xml:space="preserve">Голка для спінальної анестезії Atraucan 26G </t>
  </si>
  <si>
    <t>180,61</t>
  </si>
  <si>
    <t xml:space="preserve">Голка для спинальної анестезії 25G </t>
  </si>
  <si>
    <t>39,10</t>
  </si>
  <si>
    <t xml:space="preserve">Голка для спинальної анестезії Pencan 0.53х88мм,G25х 3 1/2 дюйма оранжева </t>
  </si>
  <si>
    <t>205,39</t>
  </si>
  <si>
    <t xml:space="preserve">Голка для спинальної анестезії Пенкан  22G </t>
  </si>
  <si>
    <t>186,58</t>
  </si>
  <si>
    <t xml:space="preserve">Голка для стернальної пункції кісткового мозку </t>
  </si>
  <si>
    <t>395,25</t>
  </si>
  <si>
    <t xml:space="preserve">Голка спінальна G26 пенкан </t>
  </si>
  <si>
    <t>23,36</t>
  </si>
  <si>
    <t xml:space="preserve">Голки фістульні   артеріальні Diacan Pro 15G А1.8ммх25ммх150мм </t>
  </si>
  <si>
    <t xml:space="preserve">Голки фістульні   венозні Diacan Pro 15G V1.8ммх25ммх150мм </t>
  </si>
  <si>
    <t xml:space="preserve">Губка гемостат 1х 3,5 </t>
  </si>
  <si>
    <t xml:space="preserve">Діавітек ПД 1,5%  розчин для перитонеального діалізу по 2000 мл контейнер полімерний </t>
  </si>
  <si>
    <t>конт</t>
  </si>
  <si>
    <t xml:space="preserve">Діавітек ПД 2,5% розчин для перитонеального діалізу  по 2000 мл  контейнер полімерний </t>
  </si>
  <si>
    <t>177,91</t>
  </si>
  <si>
    <t xml:space="preserve">Діалізатор  FХ100 Classix </t>
  </si>
  <si>
    <t xml:space="preserve">Діалізатор  FХ80 Classix </t>
  </si>
  <si>
    <t xml:space="preserve">Діалізатор  xevonta Hi 15 </t>
  </si>
  <si>
    <t xml:space="preserve">Діалізатор  xevonta Hi 18 </t>
  </si>
  <si>
    <t xml:space="preserve">Діалізатор  xevonta Hi 20 </t>
  </si>
  <si>
    <t xml:space="preserve">Діалізна фістульна голка  15GA -R25  артеріальна </t>
  </si>
  <si>
    <t xml:space="preserve">Діалізна фістульна голка  15GV -R25  венозна </t>
  </si>
  <si>
    <t xml:space="preserve">Діалізна фістульна голка  16GA -R25  артеріальна </t>
  </si>
  <si>
    <t xml:space="preserve">Діалізна фістульна голка  16GV -R25  венозна </t>
  </si>
  <si>
    <t xml:space="preserve">Діаліпон 1,2% по 50мл №10 </t>
  </si>
  <si>
    <t>726,62</t>
  </si>
  <si>
    <t xml:space="preserve">Діапенем порош. для розчину для ін"єкцій та інфузій по 1000 мг у фл.№10 </t>
  </si>
  <si>
    <t>3572,30</t>
  </si>
  <si>
    <t xml:space="preserve">Діапенем.Порошок для р-ну для ін"єкцій та інфузій 1000 мг №10 </t>
  </si>
  <si>
    <t>3806,07</t>
  </si>
  <si>
    <t xml:space="preserve">Діуремід таб. по 250 мг №20 </t>
  </si>
  <si>
    <t>104,35</t>
  </si>
  <si>
    <t xml:space="preserve">Дез.засіб  Дезекон флакон  1000мл </t>
  </si>
  <si>
    <t xml:space="preserve">Дез.засіб "Бациліквідлонг+ тензиди" фас. 1000 мл </t>
  </si>
  <si>
    <t xml:space="preserve">Дез.засіб Дермалонг Е 5000 мл </t>
  </si>
  <si>
    <t>уп.</t>
  </si>
  <si>
    <t xml:space="preserve">Дез.засіб для шкіри рук та шкіряних покривів Квікцид з емолентами 1000 мл </t>
  </si>
  <si>
    <t xml:space="preserve">Дез.засіб для шкіри рук та шкіряних покривів Квікцид з емолентами 5000 мл </t>
  </si>
  <si>
    <t xml:space="preserve">Дезін. засіб "Бланідас 300"гранули,фасовка банка 1 кг </t>
  </si>
  <si>
    <t xml:space="preserve">Дезінф. засіб "Дезекон ОМ"фл. 1000 мл </t>
  </si>
  <si>
    <t xml:space="preserve">Дезінфікуючий  засіб "ДЕЗАМін"1 л </t>
  </si>
  <si>
    <t>л</t>
  </si>
  <si>
    <t xml:space="preserve">Дезінфікуючий  засіб "ДЕЗасепт"червоний в1 л кан. </t>
  </si>
  <si>
    <t xml:space="preserve">Дезінфікуючий  засіб "ДЕЗолайт"1 л кан. </t>
  </si>
  <si>
    <t xml:space="preserve">Дезінфікуючий зас."Стерилліум класік пур"1000 мл </t>
  </si>
  <si>
    <t xml:space="preserve">Дезінфекційний засіб Даноксин 1000 г (№200 по 5 г) </t>
  </si>
  <si>
    <t xml:space="preserve">Дезінфекційний засіб Даноксин 5000 г (5 пак.по 1000г) </t>
  </si>
  <si>
    <t xml:space="preserve">Дезінфекційний засіб Даноксин спеціальний 1000 г. </t>
  </si>
  <si>
    <t xml:space="preserve">Дезінфекційний засіб Новохлор екстра,фас. 10000 мл. </t>
  </si>
  <si>
    <t>229,31</t>
  </si>
  <si>
    <t xml:space="preserve">Дезінфекційний засіб для дезінфекційної обробки шкіри операційного поля Неостерил помаранчовий  фас. 1000 мл </t>
  </si>
  <si>
    <t xml:space="preserve">Дезінфекційний ковпачок для перитонеального діалізу </t>
  </si>
  <si>
    <t xml:space="preserve">Дексаметазон  0,4%-1,0 И5 </t>
  </si>
  <si>
    <t xml:space="preserve">Дексаметазону  ,розчин для ін"єкцій,4мг/мл по 1мл в ампулах №5 </t>
  </si>
  <si>
    <t>12,25</t>
  </si>
  <si>
    <t xml:space="preserve">Дексдор 2мл №5 </t>
  </si>
  <si>
    <t>1837,22</t>
  </si>
  <si>
    <t xml:space="preserve">Дибазол р-н для ін"єкцій 10мг/мл по 5 мл в амп.№10 </t>
  </si>
  <si>
    <t>52,14</t>
  </si>
  <si>
    <t xml:space="preserve">Дигоксин р-н для ін"єкцій 0,25мг/мл по 1 мл в амп.№10 </t>
  </si>
  <si>
    <t>44,28</t>
  </si>
  <si>
    <t xml:space="preserve">Диклоберл Р-н для ін"єкцій,75мг/3мл по 3 ил в амп.№5 </t>
  </si>
  <si>
    <t>77,83</t>
  </si>
  <si>
    <t xml:space="preserve">Диклофенак 2,5% 3мл №10 </t>
  </si>
  <si>
    <t>24,94</t>
  </si>
  <si>
    <t xml:space="preserve">Димедрол  10мг/мл по 1мл в амп. №10 </t>
  </si>
  <si>
    <t>15,40</t>
  </si>
  <si>
    <t xml:space="preserve">Дипрофол ЕДТА емульсія для інфузій.10 мг/мл по 20 мл в амп. по 5 ампул у пачці </t>
  </si>
  <si>
    <t>203,50</t>
  </si>
  <si>
    <t xml:space="preserve">Дипрофол Едта емульсія для інфузій 10 мг/мл по 20 мл в амп. №5 </t>
  </si>
  <si>
    <t xml:space="preserve">Дитилін 2% 5.0 N10 </t>
  </si>
  <si>
    <t>71,30</t>
  </si>
  <si>
    <t xml:space="preserve">Дифенін,табл. по 0,117г №60 </t>
  </si>
  <si>
    <t>81,94</t>
  </si>
  <si>
    <t xml:space="preserve">Допегіт табл. по 250 мг по 50 табл. у фл. </t>
  </si>
  <si>
    <t>123,87</t>
  </si>
  <si>
    <t xml:space="preserve">Дотавіст розч. для ін"єкцій 279,32 мг/мл по 10 мл у флаконі  (по 1 фл. у пачк.) </t>
  </si>
  <si>
    <t>357,75</t>
  </si>
  <si>
    <t xml:space="preserve">Дотавіст розч. для ін"єкцій 279,32 мг/мл по 5 мл у флаконі  (по 1 фл. у пачк.) </t>
  </si>
  <si>
    <t>183,36</t>
  </si>
  <si>
    <t xml:space="preserve">Дофамин 4% 5.0 N10 </t>
  </si>
  <si>
    <t>365,75</t>
  </si>
  <si>
    <t xml:space="preserve">Дротаверин  розч.для ін"єкцій 20 мг/мл по 2 мл в амп.№5 </t>
  </si>
  <si>
    <t>19,17</t>
  </si>
  <si>
    <t xml:space="preserve">Еноксапарин р-н для ін"єкцій по 0,8 мл </t>
  </si>
  <si>
    <t>138,75</t>
  </si>
  <si>
    <t xml:space="preserve">Етанол 70% р-н для зовнішнього застосування,100 мл </t>
  </si>
  <si>
    <t>41,70</t>
  </si>
  <si>
    <t xml:space="preserve">Етанол 96% р-н для зовнішнього застосування,100 мл </t>
  </si>
  <si>
    <t>42,80</t>
  </si>
  <si>
    <t xml:space="preserve">Еуфілін-н 200 р-н для ін"єкцій 2% 5 мл в амп. И10 </t>
  </si>
  <si>
    <t>27,74</t>
  </si>
  <si>
    <t xml:space="preserve">З"єднувач подовжувальний інтубаційної трубки та дихального контуру 15см,з кутовим з"єднувачем та портом луєр лок.22М/15F-22F </t>
  </si>
  <si>
    <t>83,25</t>
  </si>
  <si>
    <t xml:space="preserve">З"єднувач подовжувальний інтубаційної трубки та дихального контуру,22М/15F-15М </t>
  </si>
  <si>
    <t>576,34</t>
  </si>
  <si>
    <t xml:space="preserve">З"єднувач подовжувальний інтубаційної трубки та дихального контуру,22М/15F-22F </t>
  </si>
  <si>
    <t>94,80</t>
  </si>
  <si>
    <t xml:space="preserve">Заглушка одноразова,біла для В/В катетора №250 </t>
  </si>
  <si>
    <t>285,51</t>
  </si>
  <si>
    <t xml:space="preserve">Засіб  дезінфекційний"Велидез з ензимами" 1000 мл </t>
  </si>
  <si>
    <t xml:space="preserve">Засіб  для дезінфекції "Террацид" фас.1000 мл </t>
  </si>
  <si>
    <t xml:space="preserve">Засіб дезінфікуючий "Амісепт"1000 мл </t>
  </si>
  <si>
    <t xml:space="preserve">Засіб дезінфікуючий "Амісепт"1л. </t>
  </si>
  <si>
    <t xml:space="preserve">Засіб дезінфікуючий "Велидез з ензимами"1000 мл </t>
  </si>
  <si>
    <t xml:space="preserve">Засіб дезінфікуючий "Лізоформін 3000"1л. </t>
  </si>
  <si>
    <t>520,80</t>
  </si>
  <si>
    <t xml:space="preserve">Засіб дезінфікуючий "Лізоформін плюс"1л. </t>
  </si>
  <si>
    <t>572,51</t>
  </si>
  <si>
    <t xml:space="preserve">Засіб дезінфікуючий "Хлорантин актив"фасування банка 300 таб. </t>
  </si>
  <si>
    <t xml:space="preserve">Засіб дезінфікуючий "санімакс"  1000 мл </t>
  </si>
  <si>
    <t xml:space="preserve">Засіб дезінфікуючий"Хлорантин актив" ( банка  300 таблеток) </t>
  </si>
  <si>
    <t xml:space="preserve">Засіб дезинфікційний "МаксДез "1л </t>
  </si>
  <si>
    <t xml:space="preserve">Засіб дезинфікційний антисептичний "МаксДез Екстра"1л </t>
  </si>
  <si>
    <t xml:space="preserve">Затискач для пуповини однор,стерильний </t>
  </si>
  <si>
    <t>1,84</t>
  </si>
  <si>
    <t xml:space="preserve">Зонд інтубаційний для дренування тонкого кишківника (трансназальний) з додатковим каналом  для іригації FR 18 </t>
  </si>
  <si>
    <t xml:space="preserve">Зонд назо-гастральний/дуоденальний  №16 </t>
  </si>
  <si>
    <t>7,30</t>
  </si>
  <si>
    <t xml:space="preserve">Зонд шлунковий Fr14 </t>
  </si>
  <si>
    <t>7,37</t>
  </si>
  <si>
    <t xml:space="preserve">Зонд шлунковий Fr16 </t>
  </si>
  <si>
    <t>6,93</t>
  </si>
  <si>
    <t xml:space="preserve">Калімін 60 Н Табл. по 60 мг №100 фл </t>
  </si>
  <si>
    <t>391,25</t>
  </si>
  <si>
    <t xml:space="preserve">Калію хлорид 75мг/мл по 10мл </t>
  </si>
  <si>
    <t>15,37</t>
  </si>
  <si>
    <t xml:space="preserve">Калію хлорид концентрат для р-ну для інфузій 75 мг/мл по 20мл </t>
  </si>
  <si>
    <t>24,68</t>
  </si>
  <si>
    <t xml:space="preserve">Кальцію глюконат р-н д/ін"єк.100мг/мл по 10мл№10 </t>
  </si>
  <si>
    <t xml:space="preserve">Кальцію глюконат р-н для ін"єкцій,100 мг/мл по 5 мл в амп.№10 </t>
  </si>
  <si>
    <t>пач.</t>
  </si>
  <si>
    <t>19,82</t>
  </si>
  <si>
    <t xml:space="preserve">Канаміцин порошок для р-ну для ін"єкцій по1,0 г №1 </t>
  </si>
  <si>
    <t>12,59</t>
  </si>
  <si>
    <t xml:space="preserve">Канюля в/в №26 (неофлон) </t>
  </si>
  <si>
    <t>95,84</t>
  </si>
  <si>
    <t xml:space="preserve">Канюля внутрішньовенна з Ін"єкційним портом,преміум,24G(0,7 х 19 мм) </t>
  </si>
  <si>
    <t>8,10</t>
  </si>
  <si>
    <t xml:space="preserve">Канюля внутрішньовенна з Ін"єкційним портом,стандарт,18 G(1,3 х 45 мм) </t>
  </si>
  <si>
    <t>6,89</t>
  </si>
  <si>
    <t xml:space="preserve">Канюля внутрішньовенна з Ін"єкційним портом,стандарт,20G(1,1 х 32 мм) </t>
  </si>
  <si>
    <t xml:space="preserve">Канюля внутрішньовенна з Ін"єкційним портом,стандарт,22G(1,1 х 32 мм) </t>
  </si>
  <si>
    <t xml:space="preserve">Канюля внутрішньовенна"MEDICARE" одноразового використання з ін"єкційним клапаном,розір 18G </t>
  </si>
  <si>
    <t>6,42</t>
  </si>
  <si>
    <t xml:space="preserve">Канюля внутрішньовенна"MEDICARE" одноразового застосування,з крильцями та ін"єкційним клапаном,розір 26G </t>
  </si>
  <si>
    <t>6,85</t>
  </si>
  <si>
    <t xml:space="preserve">Канюля доросла назальна  за вуха,з прямими зубцями,довжина 1,8 м </t>
  </si>
  <si>
    <t xml:space="preserve">Канюля назальна Veoflo високопотокова для дорослих з адаптером до 60 л/хв розмір М, з адаптером,шийним тримачем,тримачем для трубки ізатискачем типу "крокодил" без латексу та DEHP фталатів </t>
  </si>
  <si>
    <t>930,77</t>
  </si>
  <si>
    <t xml:space="preserve">Канюля неонатальна назальна  за вуха з винг.зубцями 2,1м </t>
  </si>
  <si>
    <t xml:space="preserve">Каптоприл таб. по 25 мг №20 </t>
  </si>
  <si>
    <t>29,98</t>
  </si>
  <si>
    <t xml:space="preserve">Карбамазепін табл.по 0,2г.№50 </t>
  </si>
  <si>
    <t>35,46</t>
  </si>
  <si>
    <t xml:space="preserve">Карнівіт 200мг/мл по 5мл у флаконі №5 </t>
  </si>
  <si>
    <t>226,40</t>
  </si>
  <si>
    <t xml:space="preserve">Катетер Фолея 2ход 12G </t>
  </si>
  <si>
    <t>18,83</t>
  </si>
  <si>
    <t xml:space="preserve">Катетер Фолея 2ход 14G </t>
  </si>
  <si>
    <t>18,85</t>
  </si>
  <si>
    <t xml:space="preserve">Катетер Фолея 2ход 16G </t>
  </si>
  <si>
    <t xml:space="preserve">Катетер Фолея 2ход 18G </t>
  </si>
  <si>
    <t xml:space="preserve">Катетер Фолея 3-х ходовий №20 </t>
  </si>
  <si>
    <t>26,22</t>
  </si>
  <si>
    <t xml:space="preserve">Катетер Фолея 3-х ходовий №22 </t>
  </si>
  <si>
    <t>39,65</t>
  </si>
  <si>
    <t xml:space="preserve">Катетер аспіраційний №12 </t>
  </si>
  <si>
    <t>11,02</t>
  </si>
  <si>
    <t xml:space="preserve">Катетер аспіраційний №14 </t>
  </si>
  <si>
    <t xml:space="preserve">Катетер аспіраційний №16 </t>
  </si>
  <si>
    <t xml:space="preserve">Катетер аспіраційний з вакуумним контролем "ANGEL CARE"12 Fr. </t>
  </si>
  <si>
    <t>6,15</t>
  </si>
  <si>
    <t xml:space="preserve">Катетер аспіраційний з вакуумним контролем "ANGEL CARE"14 Fr. </t>
  </si>
  <si>
    <t xml:space="preserve">Катетер аспіраційний з вакуумним контролем "ANGEL CARE"16 Fr.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</si>
  <si>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</si>
  <si>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</si>
  <si>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8 FG </t>
  </si>
  <si>
    <t xml:space="preserve">Катетер аспіраційний"MEDIKARE" одноразового використання конектор розмір(Fr12) </t>
  </si>
  <si>
    <t xml:space="preserve">Катетер аспіраційний"MEDIKARE" одноразового використання конектор розмір(Fr16) </t>
  </si>
  <si>
    <t xml:space="preserve">Катетер венозний периферичний G26 </t>
  </si>
  <si>
    <t>9,27</t>
  </si>
  <si>
    <t xml:space="preserve">Катетер для аспірації операційного поля КОРО 27F </t>
  </si>
  <si>
    <t>89,28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</si>
  <si>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</si>
  <si>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</si>
  <si>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</si>
  <si>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периферичний в/в 18G </t>
  </si>
  <si>
    <t>9,12</t>
  </si>
  <si>
    <t xml:space="preserve">Катетер периферичний в/в 20G </t>
  </si>
  <si>
    <t xml:space="preserve">Катетер периферичний в/в 22G </t>
  </si>
  <si>
    <t xml:space="preserve">Катетер периферичний в/в 26G </t>
  </si>
  <si>
    <t>12,35</t>
  </si>
  <si>
    <t xml:space="preserve">Катетер пупочний  №8 </t>
  </si>
  <si>
    <t>15,76</t>
  </si>
  <si>
    <t xml:space="preserve">Катетер умбілікальний №6 </t>
  </si>
  <si>
    <t>33,48</t>
  </si>
  <si>
    <t xml:space="preserve">Катетер умбілікальний №8 </t>
  </si>
  <si>
    <t xml:space="preserve">Катетер урологічний жіночій Нелатона роз. 14 </t>
  </si>
  <si>
    <t>4,09</t>
  </si>
  <si>
    <t xml:space="preserve">Катетер урологічний жіночій СН №14 </t>
  </si>
  <si>
    <t xml:space="preserve">Катетер урологічний чоловічий  №12 </t>
  </si>
  <si>
    <t>4,46</t>
  </si>
  <si>
    <t xml:space="preserve">Катетер урологічний чоловічий  №14 </t>
  </si>
  <si>
    <t xml:space="preserve">Кетамін 5% 2.0 N10 </t>
  </si>
  <si>
    <t>95,90</t>
  </si>
  <si>
    <t xml:space="preserve">Кетгут звичайний  стерил. без голки IGAR  №3 </t>
  </si>
  <si>
    <t xml:space="preserve">Кетгут звичайний  стерил. без голки IGAR  №3 (USP 3/0) довж. 150 см 150 cv </t>
  </si>
  <si>
    <t>37,01</t>
  </si>
  <si>
    <t xml:space="preserve">Кетгут звичайний  стерил. без голки IGAR  №4 </t>
  </si>
  <si>
    <t xml:space="preserve">Кетгут звичайний  стерил. без голки IGAR  №5 </t>
  </si>
  <si>
    <t xml:space="preserve">Клінідез №300 </t>
  </si>
  <si>
    <t>256,25</t>
  </si>
  <si>
    <t xml:space="preserve">Кларитроміцин  табл.по 500мг №10 </t>
  </si>
  <si>
    <t>66,06</t>
  </si>
  <si>
    <t xml:space="preserve">Клейонка медична  гумотканева    2 м. </t>
  </si>
  <si>
    <t xml:space="preserve">Клексан 300 р-н для ін"єкцій по 10000 анти-Ха МЩ/мл,3 мл фл №1 </t>
  </si>
  <si>
    <t>573,84</t>
  </si>
  <si>
    <t xml:space="preserve">Клопідогрель  таб. по 75 мг №10 </t>
  </si>
  <si>
    <t>22,29</t>
  </si>
  <si>
    <t xml:space="preserve">Клопідогрель таб. по 75 мг №30 </t>
  </si>
  <si>
    <t>35,83</t>
  </si>
  <si>
    <t xml:space="preserve">Клосарт таб. по 100 мг №30 </t>
  </si>
  <si>
    <t xml:space="preserve">Клосарт табл. по 100 мл №30 </t>
  </si>
  <si>
    <t>53,37</t>
  </si>
  <si>
    <t xml:space="preserve">Колістин Алвоген порош. для р-ну для ін"єкцій по 1,0г </t>
  </si>
  <si>
    <t xml:space="preserve">Комплект акушерський  стерильний одноразовий </t>
  </si>
  <si>
    <t>80,65</t>
  </si>
  <si>
    <t xml:space="preserve">Комплект акушерський №7 </t>
  </si>
  <si>
    <t xml:space="preserve">Комплект для катетеризації великих судин 1-ходовий 7,0Fх20см </t>
  </si>
  <si>
    <t>набір</t>
  </si>
  <si>
    <t>356,45</t>
  </si>
  <si>
    <t xml:space="preserve">Комплект для катетеризації великих судин одноканальний (7F-20 )(ПК) </t>
  </si>
  <si>
    <t xml:space="preserve">Контейнер пластиковий  RAVIMED  для крові з розчином антикоагулянту ЦФДА-1(СРDA-1)одноразового використання,450 мл подвійний,з аксесуарами </t>
  </si>
  <si>
    <t xml:space="preserve">Контейнер пластиковий  RAVIMED  для крові людини та її компонентів з розчином антикоагулянту ЦФД(СРD) та консерванту потрійний одноразового використання стерильний, 450 мл,з аксесуарами </t>
  </si>
  <si>
    <t xml:space="preserve">Контур дихальний одноразового використання"MEDIKARE"для анестезії </t>
  </si>
  <si>
    <t>241,16</t>
  </si>
  <si>
    <t xml:space="preserve">Корглікон р-н для ін"єкцій 0.6мг/мл по1мл в ампулах N10 </t>
  </si>
  <si>
    <t>33,45</t>
  </si>
  <si>
    <t xml:space="preserve">Костюм медичний з коротким рукавом,стерильний </t>
  </si>
  <si>
    <t xml:space="preserve">Костюми ізоляційні медичні </t>
  </si>
  <si>
    <t>245,63</t>
  </si>
  <si>
    <t xml:space="preserve">Кофеїн 20%-1,0 И10 </t>
  </si>
  <si>
    <t>27,11</t>
  </si>
  <si>
    <t xml:space="preserve">Краник 3-ходовий "MEDIKARE" </t>
  </si>
  <si>
    <t>5,68</t>
  </si>
  <si>
    <t xml:space="preserve">Кровопровідні  магістралі  AV-Set  ONLINEplus 5008-R </t>
  </si>
  <si>
    <t xml:space="preserve">Кровопровідні  магістралі  AV-Set-FMC(FA204C/FV204C </t>
  </si>
  <si>
    <t>208,64</t>
  </si>
  <si>
    <t xml:space="preserve">Кутасепт G упак 1000 мл </t>
  </si>
  <si>
    <t xml:space="preserve">Лідокаїн  аер.10%  38г. </t>
  </si>
  <si>
    <t>258,18</t>
  </si>
  <si>
    <t xml:space="preserve">Лідокаїн  розчин для ін"єкцій 100мг/мл по 2 мл в ампулі №10 </t>
  </si>
  <si>
    <t>32,68</t>
  </si>
  <si>
    <t xml:space="preserve">Лідокаїн  розчин для ін"єкцій 20мг/мл по 2 мл в ампулі №10 </t>
  </si>
  <si>
    <t>14,26</t>
  </si>
  <si>
    <t xml:space="preserve">Лідокаїн гідр. 2% по 2 мл №10 </t>
  </si>
  <si>
    <t>11,55</t>
  </si>
  <si>
    <t xml:space="preserve">Лідокаїн р-н для ін"єкції.10мг/мл по 3,5 мл в амп. по 5 амп. в блістері №10 </t>
  </si>
  <si>
    <t>21,10</t>
  </si>
  <si>
    <t xml:space="preserve">Лізоформін 3000 1 л. </t>
  </si>
  <si>
    <t xml:space="preserve">Лінелід , р-н для інфуз.2мг/мл 300мл </t>
  </si>
  <si>
    <t>контейнер.</t>
  </si>
  <si>
    <t xml:space="preserve">Лінелід р-н для інфузій 2 мг/мл по 300 мл контейнер </t>
  </si>
  <si>
    <t>контейнер</t>
  </si>
  <si>
    <t>725,08</t>
  </si>
  <si>
    <t xml:space="preserve">Лінесса р-н для інфузій,2 мг/мл по 300 мл в контейнері №1 </t>
  </si>
  <si>
    <t xml:space="preserve">Ліра р-н для ін"єкцій,1000 мг/4 мл по 4 мл в ампулах№10 </t>
  </si>
  <si>
    <t>480,15</t>
  </si>
  <si>
    <t xml:space="preserve">Лаваксон Порош.для р-ну для ін"єкцій 2,0 г №1 фл </t>
  </si>
  <si>
    <t>146,99</t>
  </si>
  <si>
    <t xml:space="preserve">Ланцет стальний  для крові з центральною голкою,однор.стерильний №200 </t>
  </si>
  <si>
    <t>43,33</t>
  </si>
  <si>
    <t xml:space="preserve">Левофлоксацин ,розчин для інфузій, 5мл мг/мл по 100мл </t>
  </si>
  <si>
    <t xml:space="preserve">Левофлоксацин р-р д/інф.0,5% 100мл №1 </t>
  </si>
  <si>
    <t>44,30</t>
  </si>
  <si>
    <t xml:space="preserve">Леза хірургічні  TRO-MICROCUT №11 </t>
  </si>
  <si>
    <t>4,50</t>
  </si>
  <si>
    <t xml:space="preserve">Леза хірургічні  TRO-MICROCUT №21 </t>
  </si>
  <si>
    <t xml:space="preserve">Леза хірургічні  TRO-MICROCUT №22 </t>
  </si>
  <si>
    <t>4,60</t>
  </si>
  <si>
    <t xml:space="preserve">Лезо для скальпеля №11 №100 </t>
  </si>
  <si>
    <t>613,78</t>
  </si>
  <si>
    <t xml:space="preserve">Лезо для скальпеля №15 №100 </t>
  </si>
  <si>
    <t>343,41</t>
  </si>
  <si>
    <t xml:space="preserve">Лезо для скальпеля №21 №100 </t>
  </si>
  <si>
    <t xml:space="preserve">Лефлоцин розчин для інфузій, 5мл мг/мл по 100мл </t>
  </si>
  <si>
    <t>95,62</t>
  </si>
  <si>
    <t xml:space="preserve">Лефлоцин, р-н для інфуз.5мг/мл по 100мл. </t>
  </si>
  <si>
    <t>94,04</t>
  </si>
  <si>
    <t xml:space="preserve">Лоріста таб. по 100 мг №30 </t>
  </si>
  <si>
    <t>175,28</t>
  </si>
  <si>
    <t xml:space="preserve">Лоратадин таб. по 10 мг №10 </t>
  </si>
  <si>
    <t>6,80</t>
  </si>
  <si>
    <t xml:space="preserve">Мішок ручної вентиляції легень(типу Амбу)багаторазового використання </t>
  </si>
  <si>
    <t xml:space="preserve">Магнію сульфат р-н для ін"єкцій 250 мг/мл по 5 мл в амп.№10 </t>
  </si>
  <si>
    <t>17,72</t>
  </si>
  <si>
    <t xml:space="preserve">МаксДез " засіб дезінфекційний 1л. </t>
  </si>
  <si>
    <t>428,07</t>
  </si>
  <si>
    <t xml:space="preserve">МаксДез Стерил" засіб дезінфекційний 1л. </t>
  </si>
  <si>
    <t xml:space="preserve">Маніт р-н для інфуз.150мг/мл по200мл </t>
  </si>
  <si>
    <t>37,49</t>
  </si>
  <si>
    <t xml:space="preserve">Марля   5м, </t>
  </si>
  <si>
    <t>32,39</t>
  </si>
  <si>
    <t xml:space="preserve">Маска анестез.розм.1 </t>
  </si>
  <si>
    <t>141,24</t>
  </si>
  <si>
    <t xml:space="preserve">Маска киснева "MEDICARE" (для дорослих) </t>
  </si>
  <si>
    <t>35,08</t>
  </si>
  <si>
    <t xml:space="preserve">Маска киснева доросла  ЕСО,з кисневою трубкою довж. 2,1 м </t>
  </si>
  <si>
    <t>61,79</t>
  </si>
  <si>
    <t xml:space="preserve">Маска киснева з резервуаром нереверсивна </t>
  </si>
  <si>
    <t xml:space="preserve">Маска киснева,киснева трубка 2,1 м. дитяча </t>
  </si>
  <si>
    <t>76,42</t>
  </si>
  <si>
    <t xml:space="preserve">Маска ларингіальна силіконова "MEDICARE" розмір 3,0 </t>
  </si>
  <si>
    <t>516,29</t>
  </si>
  <si>
    <t xml:space="preserve">Маска ларингіальна силіконова "MEDICARE" розмір 4,0 </t>
  </si>
  <si>
    <t>518,10</t>
  </si>
  <si>
    <t xml:space="preserve">Маска ларингіальна силіконова "MEDICARE" розмір 5,0 </t>
  </si>
  <si>
    <t>518,09</t>
  </si>
  <si>
    <t xml:space="preserve">Маска силіконова  з кільцем для кріплення розмір 4 </t>
  </si>
  <si>
    <t>734,58</t>
  </si>
  <si>
    <t xml:space="preserve">Маска силіконова з кільцем для кріплення розмір 3 </t>
  </si>
  <si>
    <t xml:space="preserve">Матеріал колагеновий що  розсмок. стерильний без покриття розм.7 см х 3 см в упак 5 штук </t>
  </si>
  <si>
    <t xml:space="preserve">Матеріал колагеновий що  розсмок.KOLLAGEN resorb стерильний без покриття розм.7 см х 3 см </t>
  </si>
  <si>
    <t>435,81</t>
  </si>
  <si>
    <t xml:space="preserve">Матеріал шовний хірур. (GLYCOLON )стер. що  розсмоктується  розм. USP 2- </t>
  </si>
  <si>
    <t>113,10</t>
  </si>
  <si>
    <t xml:space="preserve">Матеріал шовний хірур. (NYLON )стер. що не розсмоктуються з поліаміду 6-6/6,розмірами USP 5-0.з атравматичною колючою голкою,окруж.голки 1/2 розм.15 мм довж.нитки 75 см к-ть ниток 1 шт. </t>
  </si>
  <si>
    <t>143,30</t>
  </si>
  <si>
    <t xml:space="preserve">Матеріал шовний хірур. (NYLON )стер. що не розсмоктуються з поліаміду 6-6/6,розмірами USP 6-0.з атравматичною колючою голкою,окруж.голки 3/8 розм.12 ммдовж.нитки 75 см к-ть ниток 1 шт. </t>
  </si>
  <si>
    <t>83,94</t>
  </si>
  <si>
    <t xml:space="preserve">Матеріал шовний хірур. (NYLON )стер. що не розсмоктуються з поліаміду 6-6/6,розмірами USP 7-0.з атравматичною колючою голкою,окруж.голки 3/8 розм.10 ммдовж.нитки 45 см к-ть ниток 1 шт. </t>
  </si>
  <si>
    <t>112,39</t>
  </si>
  <si>
    <t xml:space="preserve">Матеріал шовний хірур. (PGA RESORBA )стер. що  розсмоктується розм.USP 4-0 з атравматичною зворотньо-ріжучою голкою (НS),окружністю голки 3/8 розмір 18мм довж.нитки 70 см </t>
  </si>
  <si>
    <t>100,80</t>
  </si>
  <si>
    <t xml:space="preserve">Матеріал шовний хірур. (PGA RESORBA )стер. що  розсмоктується розм.USP 4-0 з атравматичною колючою голкою(DS)  окружність голки 3/8 розмір 18мм довж.нитки 70 см </t>
  </si>
  <si>
    <t xml:space="preserve">Матеріал шовний хірур. (PGA RESORBA )стер. що  розсмоктується розм.USP 5-0 з атравматичною колючою голкою(RН)  окружність голки 1/2 розмір 17мм довж.нитки 70 см </t>
  </si>
  <si>
    <t>96,94</t>
  </si>
  <si>
    <t xml:space="preserve">Матеріал шовний хірур. (PGA RESORBA )стер. що  розсмоктується розм.USP 5-0 з атравматичною колючою голкою(НR)  окружність голки 1/2 розмір 17мм довж.нитки 70 см </t>
  </si>
  <si>
    <t>91,67</t>
  </si>
  <si>
    <t xml:space="preserve">Матеріал шовний хірур. (SUPRAMID )стер. що не розсмоктуються розм. </t>
  </si>
  <si>
    <t>75,02</t>
  </si>
  <si>
    <t xml:space="preserve">Матеріал шовний хірур. синтет.стерил., що не розсмок.(MOPYLEN) USP 6-0 </t>
  </si>
  <si>
    <t>172,45</t>
  </si>
  <si>
    <t xml:space="preserve">Матеріал шовний хірур. синтетичні стер.що розсмоктується    (PGA RESORBA ) </t>
  </si>
  <si>
    <t>136,57</t>
  </si>
  <si>
    <t xml:space="preserve">Матеріал шовний хірур. що не розсмок.(MOPYLEN) USP 4-0 </t>
  </si>
  <si>
    <t>90,06</t>
  </si>
  <si>
    <t>119,59</t>
  </si>
  <si>
    <t xml:space="preserve">Матеріал шовний хірур. що не розсмок.(MOPYLEN) USP 5-0 </t>
  </si>
  <si>
    <t>115,00</t>
  </si>
  <si>
    <t xml:space="preserve">Матеріал шовний хірур.стер. що  розсмоктується розм.USP 1.довж.шовного матеріалу 150 см </t>
  </si>
  <si>
    <t>67,90</t>
  </si>
  <si>
    <t xml:space="preserve">Матеріал шовний хірур.стер. що  розсмоктується розм.USP 3.довж.шовного матеріалу 70 см </t>
  </si>
  <si>
    <t>79,20</t>
  </si>
  <si>
    <t xml:space="preserve">Мезатон ,розчин для ін"єкцій ,10мг/мл по 1мл №10 </t>
  </si>
  <si>
    <t>74,37</t>
  </si>
  <si>
    <t xml:space="preserve">Мезим Форте 20000 таб. №20 </t>
  </si>
  <si>
    <t>148,21</t>
  </si>
  <si>
    <t xml:space="preserve">Меропенем по 1000 мг </t>
  </si>
  <si>
    <t xml:space="preserve">Меропенем-Віста порошок для приготування розч. для ін"єкцій по 1000 мг </t>
  </si>
  <si>
    <t xml:space="preserve">Метоклопрамід 5 мг/мл по 2 мл в амп.N10 </t>
  </si>
  <si>
    <t>47,31</t>
  </si>
  <si>
    <t xml:space="preserve">Метоклопрамід 5 мг/мл по 2 мл в амп.№10 </t>
  </si>
  <si>
    <t>30,98</t>
  </si>
  <si>
    <t xml:space="preserve">Метоклопраміду гідрохлорид р-н для ін"єкцій 5 мг/мл по 2 мл в ам.№10 </t>
  </si>
  <si>
    <t>35,20</t>
  </si>
  <si>
    <t xml:space="preserve">Метронідазол 100мл </t>
  </si>
  <si>
    <t xml:space="preserve">Моксикум 40мг №7 </t>
  </si>
  <si>
    <t>218,36</t>
  </si>
  <si>
    <t xml:space="preserve">Моксифлоксацин розчин для інфузій 1,6 мг/мл 250мл </t>
  </si>
  <si>
    <t xml:space="preserve">Моксифлоксацин таб. 400 мг №5 </t>
  </si>
  <si>
    <t xml:space="preserve">Морфін 1% 1.0 </t>
  </si>
  <si>
    <t>ампул</t>
  </si>
  <si>
    <t>63,59</t>
  </si>
  <si>
    <t xml:space="preserve">Муколван  амп.7.5мг/мл 2мл N5 </t>
  </si>
  <si>
    <t>51,82</t>
  </si>
  <si>
    <t xml:space="preserve">Ніфедипін таб. по 20 мг №50 </t>
  </si>
  <si>
    <t>21,13</t>
  </si>
  <si>
    <t xml:space="preserve">Набір гінекологічний  №1 однор.стер. </t>
  </si>
  <si>
    <t>наб.</t>
  </si>
  <si>
    <t>23,06</t>
  </si>
  <si>
    <t xml:space="preserve">Набір д/тривалої епідуральної анестезії (Perifix ONE 401 Filter Set) </t>
  </si>
  <si>
    <t>301,50</t>
  </si>
  <si>
    <t xml:space="preserve">Набір для КСЕА Espocan з катетером  Perifix i голкою Spinocan  0,42 мм х 125,5 мм,G27 </t>
  </si>
  <si>
    <t>1724,30</t>
  </si>
  <si>
    <t xml:space="preserve">Набір для епідуральної анестезії Perifx ONE.401Filter Set </t>
  </si>
  <si>
    <t xml:space="preserve">Набір для катетеризації великих судин 2-ходовий 11,0 Fх20см </t>
  </si>
  <si>
    <t>367,90</t>
  </si>
  <si>
    <t xml:space="preserve">Наконечник для кухля Есмарха </t>
  </si>
  <si>
    <t>24,18</t>
  </si>
  <si>
    <t xml:space="preserve">Налоксон 0,04% 1,0 №10 </t>
  </si>
  <si>
    <t>132,45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</si>
  <si>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</si>
  <si>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</si>
  <si>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</si>
  <si>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Натрію хлорид 0.9% 400.0 </t>
  </si>
  <si>
    <t>флак.</t>
  </si>
  <si>
    <t xml:space="preserve">Небутамол р-н для інгаляцій 1 мг/мл по 2 мл в контейнері №10 </t>
  </si>
  <si>
    <t>48,77</t>
  </si>
  <si>
    <t xml:space="preserve">Небутамол р-н для інгаляцій 1 мг/мл по 2 мл в контейнері №40 </t>
  </si>
  <si>
    <t>186,10</t>
  </si>
  <si>
    <t xml:space="preserve">Неостерил(безбарвний) у флак.з розпилювачем по 1000 мл </t>
  </si>
  <si>
    <t>кан</t>
  </si>
  <si>
    <t xml:space="preserve">Неостерил(фарбуючий) 1000 мл </t>
  </si>
  <si>
    <t xml:space="preserve">Одяг захисний від інфекційних агентів для обмеженого використання (кобінезон захисний) </t>
  </si>
  <si>
    <t>157,57</t>
  </si>
  <si>
    <t xml:space="preserve">Окситоцин 1.0 N5 </t>
  </si>
  <si>
    <t>65,15</t>
  </si>
  <si>
    <t xml:space="preserve">Окситоцин р-н для ін"єкцій,5 МО/мл по 1 мл в амп.№10 </t>
  </si>
  <si>
    <t>65,67</t>
  </si>
  <si>
    <t xml:space="preserve">Омепразол  20 мг  № 10 </t>
  </si>
  <si>
    <t xml:space="preserve">Омепразол  40 мг фл.р-н амп. 10мл №1 </t>
  </si>
  <si>
    <t xml:space="preserve">Омепразол  40мг. 10мл №1 </t>
  </si>
  <si>
    <t>85,87</t>
  </si>
  <si>
    <t xml:space="preserve">Омепразол Ліофілізат для р-ну для інфузій по 40 мг у фл №1 </t>
  </si>
  <si>
    <t>82,50</t>
  </si>
  <si>
    <t xml:space="preserve">Омепразол капсули по 20 мг №30 </t>
  </si>
  <si>
    <t>47,47</t>
  </si>
  <si>
    <t xml:space="preserve">Омепрозол по 20 мг №30 </t>
  </si>
  <si>
    <t>55,76</t>
  </si>
  <si>
    <t xml:space="preserve">Ондансетрон р-н для ін. 2 мг/мл по 2мл в амп №5 </t>
  </si>
  <si>
    <t>30,72</t>
  </si>
  <si>
    <t xml:space="preserve">Офлоксацин р/н д/інф. 2мг/мл по 100 мл </t>
  </si>
  <si>
    <t>44,02</t>
  </si>
  <si>
    <t xml:space="preserve">Півмаска фільтрувальна БУК-3К FFP3NR(респіратор) </t>
  </si>
  <si>
    <t xml:space="preserve">Пілокарпін краплі очні,10мг/мл по 10мл у фл. </t>
  </si>
  <si>
    <t xml:space="preserve">Панкреатин 8000, таб. по 0,24 г.№50 </t>
  </si>
  <si>
    <t>47,02</t>
  </si>
  <si>
    <t xml:space="preserve">Пелюшка поглинаюча 60х60см </t>
  </si>
  <si>
    <t>14,36</t>
  </si>
  <si>
    <t xml:space="preserve">Пелюшка поглинаюча 90смх60см </t>
  </si>
  <si>
    <t>8,93</t>
  </si>
  <si>
    <t xml:space="preserve">Пентоксіфілін р-н для ін"єкцій,20 мг/мл по5 мл в ампулі №10 </t>
  </si>
  <si>
    <t>37,92</t>
  </si>
  <si>
    <t xml:space="preserve">Пластир 2,5х500см.неткана основа </t>
  </si>
  <si>
    <t>16,84</t>
  </si>
  <si>
    <t xml:space="preserve">Пластир хірургічний Transpore.ТМ 2,5см*9,1м. </t>
  </si>
  <si>
    <t>32,26</t>
  </si>
  <si>
    <t xml:space="preserve">Повітровід "MEDICARE" розмір 100 мм </t>
  </si>
  <si>
    <t>21,61</t>
  </si>
  <si>
    <t xml:space="preserve">Повітровід "MEDICARE" розмір 90 мм </t>
  </si>
  <si>
    <t>21,63</t>
  </si>
  <si>
    <t xml:space="preserve">Повітропровід №5 </t>
  </si>
  <si>
    <t>22,43</t>
  </si>
  <si>
    <t xml:space="preserve">Подовжувач інфузійних магістралей "MEDIKARE"(150см) </t>
  </si>
  <si>
    <t>12,36</t>
  </si>
  <si>
    <t xml:space="preserve">Подовжувач для інф.помп.150 </t>
  </si>
  <si>
    <t>14,88</t>
  </si>
  <si>
    <t xml:space="preserve">Подовжувач для інфузійного шприцевого насосу (магістраль) </t>
  </si>
  <si>
    <t>11,21</t>
  </si>
  <si>
    <t xml:space="preserve">Покриття 120х80 см стерильне </t>
  </si>
  <si>
    <t>18,35</t>
  </si>
  <si>
    <t xml:space="preserve">Покриття 210*160 з нетканого матеріалу.стерильне </t>
  </si>
  <si>
    <t>49,20</t>
  </si>
  <si>
    <t xml:space="preserve">Покриття для кесаревого розтину СМС,300х160см з віконцем 25*25 см,стерильне </t>
  </si>
  <si>
    <t>190,65</t>
  </si>
  <si>
    <t xml:space="preserve">Покриття операційне 210х160 см стерильне </t>
  </si>
  <si>
    <t>51,49</t>
  </si>
  <si>
    <t xml:space="preserve">Покриття операційне 220х160 см стерильне </t>
  </si>
  <si>
    <t xml:space="preserve">Покриття операційне 240х160 см стерильне </t>
  </si>
  <si>
    <t>51,91</t>
  </si>
  <si>
    <t xml:space="preserve">Покриття операційне 80см х 70см стерильне </t>
  </si>
  <si>
    <t>8,88</t>
  </si>
  <si>
    <t xml:space="preserve">Преднізолон 30мг/мл  1мл №5 </t>
  </si>
  <si>
    <t>70,50</t>
  </si>
  <si>
    <t xml:space="preserve">Преднизолон 30мг/мл  1мл №3 </t>
  </si>
  <si>
    <t>38,50</t>
  </si>
  <si>
    <t xml:space="preserve">Пробірка  для забору капілярної крові СВ 200,фторид,жовта кришка </t>
  </si>
  <si>
    <t>14,02</t>
  </si>
  <si>
    <t xml:space="preserve">Пробірка ЕДТА 200 мкл плоске дно (11х40 мм)для забору капілярної та венозної крові </t>
  </si>
  <si>
    <t>10,05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</si>
  <si>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</si>
  <si>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</si>
  <si>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вакуумна для збору крові  з цитратом натрію (3,8%)3,6 мл стерильна (блакитна кришка)  13х75мм </t>
  </si>
  <si>
    <t>2,86</t>
  </si>
  <si>
    <t xml:space="preserve">Пробірка вакуумна для збору крові VACUSERA 2 мл,з фторидом натрію та КЗ ЕДТА 13х75 мм,стерильна з сірою кришкою №100 </t>
  </si>
  <si>
    <t>4,30</t>
  </si>
  <si>
    <t xml:space="preserve">Пробірка вакуумна для збору крові VACUSERA 2,7мл,з цитратом натрію (3,8%),13х75мм,стерильна з блакитною кришкою №100 </t>
  </si>
  <si>
    <t>3,40</t>
  </si>
  <si>
    <t xml:space="preserve">Пробірка вакуумна для збору крові VACUSERA 4 мл,з КЗ ЕДТА 13х75 мм,стерильна з бузковою кришкою №100 </t>
  </si>
  <si>
    <t>3,10</t>
  </si>
  <si>
    <t xml:space="preserve">Пробірка вакуумна для збору крові з фторидом натрію і  КЗ ЄДТА 2 мл,стерильна,сіра кришка </t>
  </si>
  <si>
    <t>3,22</t>
  </si>
  <si>
    <t xml:space="preserve">Пробірки вакуумні пластикові для сироватки IMPROVACUTER.з активатором згортання 6 мл, 13х100мм </t>
  </si>
  <si>
    <t>3,79</t>
  </si>
  <si>
    <t xml:space="preserve">Пробірки вакуумна пластикові IMPROVACUTER.з рідким напиленням КЗЕДТА 4мл,13х75мм,паперова етикет </t>
  </si>
  <si>
    <t>3,64</t>
  </si>
  <si>
    <t xml:space="preserve">Прозерин  р-н для ін"єкцій 0,5мг/мл по 1мл в амп.№10 </t>
  </si>
  <si>
    <t>22,95</t>
  </si>
  <si>
    <t xml:space="preserve">Пропофол  1%  20,0  №5 </t>
  </si>
  <si>
    <t xml:space="preserve">Протаміну сульфат розч. д/ін 1000 МО/мл по 5мл у фл. №5 </t>
  </si>
  <si>
    <t>386,10</t>
  </si>
  <si>
    <t xml:space="preserve">Протафан НМ 100 10 мл </t>
  </si>
  <si>
    <t>305,72</t>
  </si>
  <si>
    <t xml:space="preserve">Пульсоксиметр "Біомед" ВР-10М </t>
  </si>
  <si>
    <t xml:space="preserve">Раностоп р-н для зовнішнього та місцевого застосування 10% по 100 мл у фл. </t>
  </si>
  <si>
    <t>122,82</t>
  </si>
  <si>
    <t xml:space="preserve">Реополіглюкін 200,0 </t>
  </si>
  <si>
    <t>52,04</t>
  </si>
  <si>
    <t xml:space="preserve">Реосорбілакт р-н для інфузій по 200 мл </t>
  </si>
  <si>
    <t>88,79</t>
  </si>
  <si>
    <t xml:space="preserve">Риспетрил табл. по 2 мг №60 </t>
  </si>
  <si>
    <t>126,72</t>
  </si>
  <si>
    <t xml:space="preserve">Розчина рідина  для алергенів по 4,5мл у флаконах№10  (450доз) </t>
  </si>
  <si>
    <t>440,37</t>
  </si>
  <si>
    <t xml:space="preserve">Рукавиці н/стер.нітрилові </t>
  </si>
  <si>
    <t>пара</t>
  </si>
  <si>
    <t>5,20</t>
  </si>
  <si>
    <t xml:space="preserve">Рукавички  лат.н/ст. не припуд. </t>
  </si>
  <si>
    <t>4,70</t>
  </si>
  <si>
    <t xml:space="preserve">Рукавички  підвищеного ризику латексні нестерильні  з подовженою манжетою розмір XL </t>
  </si>
  <si>
    <t>7,12</t>
  </si>
  <si>
    <t xml:space="preserve">Рукавички латексні хірургічні неприпудрені стерильні №7.7,5.8. </t>
  </si>
  <si>
    <t>11,80</t>
  </si>
  <si>
    <t xml:space="preserve">Рукавички латексні хірургічні припудрені стерильні </t>
  </si>
  <si>
    <t xml:space="preserve">Сальбутамол-інтелі.інгаляція 100мкг/доза,по 200 доз(10мл) </t>
  </si>
  <si>
    <t xml:space="preserve">Санімакс, фл.1000мл </t>
  </si>
  <si>
    <t xml:space="preserve">Сангера 100 мг/мл по 5 мл в амп.№5 </t>
  </si>
  <si>
    <t xml:space="preserve">Сангера р-н для ін"єкцій 100мг/мл по 5 мл в амп.№5 </t>
  </si>
  <si>
    <t>75,83</t>
  </si>
  <si>
    <t xml:space="preserve">Сангера розчин для ін"єкцій 100 мг/мл по 5 мл в ампулі №5 </t>
  </si>
  <si>
    <t xml:space="preserve">Санпім 1000,порошок для розчину для ін"єкцій по 1000 мг </t>
  </si>
  <si>
    <t xml:space="preserve">Севоран 100 % 250 </t>
  </si>
  <si>
    <t>3072,51</t>
  </si>
  <si>
    <t xml:space="preserve">Сельтавір кап. по 75 мг,№10 </t>
  </si>
  <si>
    <t>343,85</t>
  </si>
  <si>
    <t xml:space="preserve">Сельтавір капсули по 75 мг №10 </t>
  </si>
  <si>
    <t>388,31</t>
  </si>
  <si>
    <t xml:space="preserve">Сельтавір капсули тв. по 75 мг№10 </t>
  </si>
  <si>
    <t>330,09</t>
  </si>
  <si>
    <t xml:space="preserve">Серветка спиртова 30х62 мм №100 </t>
  </si>
  <si>
    <t>22,46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</si>
  <si>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</si>
  <si>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</si>
  <si>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Сечоприймач полімерний 2000 мл стерильний </t>
  </si>
  <si>
    <t>9,11</t>
  </si>
  <si>
    <t xml:space="preserve">Сечотримач одноразового застосування з хрестоподібним зливом,з кріпленням,2000 мл </t>
  </si>
  <si>
    <t>18,90</t>
  </si>
  <si>
    <t xml:space="preserve">Сибазон 0.005 N20 </t>
  </si>
  <si>
    <t>13,86</t>
  </si>
  <si>
    <t xml:space="preserve">Сибазон 0.5% 2.0 </t>
  </si>
  <si>
    <t>амп</t>
  </si>
  <si>
    <t xml:space="preserve">Система ПК </t>
  </si>
  <si>
    <t xml:space="preserve">Система ПР для вливання інфузійних розчинів одноразова </t>
  </si>
  <si>
    <t>6,70</t>
  </si>
  <si>
    <t xml:space="preserve">Система дихальна  гладкостовбурна 15 мм з обігрівом,вологозбірник,1,6м </t>
  </si>
  <si>
    <t>1167,28</t>
  </si>
  <si>
    <t xml:space="preserve">Система для вливання ПР </t>
  </si>
  <si>
    <t xml:space="preserve">Система для забору  крові з капіляром 200 мкл ЕDТА-К3 червона </t>
  </si>
  <si>
    <t xml:space="preserve">Система ручна реанімаційна  доросла,мішок 1,5 л </t>
  </si>
  <si>
    <t>1446,24</t>
  </si>
  <si>
    <t xml:space="preserve">Система ручна реанімаційна ,доросла,мішок на1,5л </t>
  </si>
  <si>
    <t xml:space="preserve">Скальпель безпечний з полімерною ручкою,лезо з вуглецевої сталі, стерильний,одноразовий </t>
  </si>
  <si>
    <t xml:space="preserve">Скальпель одноразовий ,з карбоновим лезом одноразовий №20 </t>
  </si>
  <si>
    <t>630,91</t>
  </si>
  <si>
    <t xml:space="preserve">Сорочка  для породіллі одноразова стерильна </t>
  </si>
  <si>
    <t>29,90</t>
  </si>
  <si>
    <t xml:space="preserve">Сорочка медична,довжиною 100см,стерильна </t>
  </si>
  <si>
    <t>32,52</t>
  </si>
  <si>
    <t xml:space="preserve">Спіронолактон по 25 мг №30 </t>
  </si>
  <si>
    <t>41,44</t>
  </si>
  <si>
    <t xml:space="preserve">Споротал 100 дезінфекційний засіб (5085421) </t>
  </si>
  <si>
    <t xml:space="preserve">Стилет інтубаційний d=5.0 мм,довжина 700 мм </t>
  </si>
  <si>
    <t>193,46</t>
  </si>
  <si>
    <t xml:space="preserve">Сульцеф пор. д/ин. фл. 1г. </t>
  </si>
  <si>
    <t>204,35</t>
  </si>
  <si>
    <t xml:space="preserve">Супракс Солютаб таб.по 400 мг №7 </t>
  </si>
  <si>
    <t>228,20</t>
  </si>
  <si>
    <t xml:space="preserve">Супрастин  1,0  И5 </t>
  </si>
  <si>
    <t>85,16</t>
  </si>
  <si>
    <t xml:space="preserve">Суфер розчин для внутр.ін"єкції 20мг/мл по 5 мл в амп.№5 </t>
  </si>
  <si>
    <t xml:space="preserve">Тіаміну хлорид 5% 1мл №10 </t>
  </si>
  <si>
    <t>28,18</t>
  </si>
  <si>
    <t xml:space="preserve">Тіопентал натрію 1г </t>
  </si>
  <si>
    <t>81,63</t>
  </si>
  <si>
    <t xml:space="preserve">Таміфлю 75мг.№10 </t>
  </si>
  <si>
    <t>475,47</t>
  </si>
  <si>
    <t xml:space="preserve">Таміфлю кап. по 75 мг №10 </t>
  </si>
  <si>
    <t xml:space="preserve">Терацид,фас.1 л. </t>
  </si>
  <si>
    <t xml:space="preserve">Тест смужки EasyTouch для вимірювання рівня глюкози в крові </t>
  </si>
  <si>
    <t xml:space="preserve">Тетраспан 6% р-н для інфузій по 500 мл №10 </t>
  </si>
  <si>
    <t>2047,98</t>
  </si>
  <si>
    <t xml:space="preserve">Томогексол 350 мг 50мл </t>
  </si>
  <si>
    <t>404,63</t>
  </si>
  <si>
    <t xml:space="preserve">Тріомбраст  р-н 76% 20мл  №5 </t>
  </si>
  <si>
    <t>533,50</t>
  </si>
  <si>
    <t xml:space="preserve">Трахеостомічна канюля р.8,5 </t>
  </si>
  <si>
    <t>173,37</t>
  </si>
  <si>
    <t xml:space="preserve">Тропікамід краплі очні 1% по 10 мл у фл. </t>
  </si>
  <si>
    <t>84,29</t>
  </si>
  <si>
    <t xml:space="preserve">Трубка дренажна </t>
  </si>
  <si>
    <t>кг</t>
  </si>
  <si>
    <t>236,22</t>
  </si>
  <si>
    <t xml:space="preserve">Трубка дренажна  медична гумова,тип 6 </t>
  </si>
  <si>
    <t>74,17</t>
  </si>
  <si>
    <t xml:space="preserve">Трубка ендотр 8,0 з манжетою </t>
  </si>
  <si>
    <t>45,77</t>
  </si>
  <si>
    <t xml:space="preserve">Трубка ендотрахеальна  "MEDICARE"(з манжетою) розмір 7 </t>
  </si>
  <si>
    <t>43,43</t>
  </si>
  <si>
    <t xml:space="preserve">Трубка ендотрахеальна  "MEDICARE"(з манжетою) розмір 7,5 </t>
  </si>
  <si>
    <t>38,43</t>
  </si>
  <si>
    <t xml:space="preserve">Трубка ендотрахеальна  "MEDICARE"(з манжетою) розмір 8,0 </t>
  </si>
  <si>
    <t>45,30</t>
  </si>
  <si>
    <t xml:space="preserve">Трубка ендотрахеальна "MEDICARE"(з манжетою) розмір 6,5 </t>
  </si>
  <si>
    <t>41,45</t>
  </si>
  <si>
    <t xml:space="preserve">Трубка ендотрахеальна № 8,5 </t>
  </si>
  <si>
    <t>29,18</t>
  </si>
  <si>
    <t xml:space="preserve">Трубка ендотрахеальна №4 </t>
  </si>
  <si>
    <t>18,15</t>
  </si>
  <si>
    <t xml:space="preserve">Трубка ендотрохеальна  з манжетою  розмір 6,0 </t>
  </si>
  <si>
    <t>50,46</t>
  </si>
  <si>
    <t xml:space="preserve">Трубка трахеостомічна  "MEDICARE"(з манжетою) розмір 8,5 </t>
  </si>
  <si>
    <t>183,62</t>
  </si>
  <si>
    <t xml:space="preserve">Трубка трахеостомічна  "MEDICARE"(з манжетою) розмір 9,0 </t>
  </si>
  <si>
    <t>178,62</t>
  </si>
  <si>
    <t xml:space="preserve">Ультравіст 370 р-н для ін"єкцій та інфузій 370 мг/мл по 100 мл у фл. </t>
  </si>
  <si>
    <t>465,30</t>
  </si>
  <si>
    <t xml:space="preserve">Урсохол по 250 мг №100 </t>
  </si>
  <si>
    <t>624,65</t>
  </si>
  <si>
    <t xml:space="preserve">Фільтр  вірусо-бактеріальний "MEDICARE" </t>
  </si>
  <si>
    <t>90,01</t>
  </si>
  <si>
    <t xml:space="preserve">Фільтр  дихальний тепловологообмінний Clear-Therm micro.неонатальний </t>
  </si>
  <si>
    <t>89,56</t>
  </si>
  <si>
    <t xml:space="preserve">Фармадипін краплі оральні 2% по 25 мл </t>
  </si>
  <si>
    <t>65,29</t>
  </si>
  <si>
    <t xml:space="preserve">Фармасулін H NP 100 10мл </t>
  </si>
  <si>
    <t>262,25</t>
  </si>
  <si>
    <t xml:space="preserve">Фармасулін Н р-р 100 10мл </t>
  </si>
  <si>
    <t xml:space="preserve">Фартух вологонепроникний з нетканої тканини одноразовий </t>
  </si>
  <si>
    <t xml:space="preserve">Фартух медичний  вологонепроникний ,довжиною 110см,стерильний </t>
  </si>
  <si>
    <t>29,70</t>
  </si>
  <si>
    <t xml:space="preserve">Фентаніл 0.005% 2.0 </t>
  </si>
  <si>
    <t>64,50</t>
  </si>
  <si>
    <t xml:space="preserve">Фероксид р-н для ін"єкцій,20 мг/мл,по 5 мл в амп. по 5 амп в пачці </t>
  </si>
  <si>
    <t>930,07</t>
  </si>
  <si>
    <t xml:space="preserve">Фленокс по 0,2мл №10 </t>
  </si>
  <si>
    <t>397,87</t>
  </si>
  <si>
    <t xml:space="preserve">Фленокс по 0,4мл №10 </t>
  </si>
  <si>
    <t>786,71</t>
  </si>
  <si>
    <t xml:space="preserve">Фленокс по 0,6мл №10 </t>
  </si>
  <si>
    <t>1189,76</t>
  </si>
  <si>
    <t xml:space="preserve">Фленокс р-н для ін"єкцій 10000 анти-Ха МО/мл по 0,4мл у шпр.№10 </t>
  </si>
  <si>
    <t>593,12</t>
  </si>
  <si>
    <t xml:space="preserve">Фленокс р-н для ін"єкцій, 10000 анти-Ха МО/мл по 0,2 мл№10 </t>
  </si>
  <si>
    <t>329,78</t>
  </si>
  <si>
    <t xml:space="preserve">Фленокс р-н для ін"єкцій, 10000 анти-Ха МО/мл по 0,4 мл№10 </t>
  </si>
  <si>
    <t>795,63</t>
  </si>
  <si>
    <t xml:space="preserve">Флоксіум таб. по 500 мг №10 </t>
  </si>
  <si>
    <t>130,28</t>
  </si>
  <si>
    <t xml:space="preserve">Флуконазол 100мг №10 </t>
  </si>
  <si>
    <t xml:space="preserve">Флуконазол р-н для інфузій  2мг/мл по  100мл </t>
  </si>
  <si>
    <t xml:space="preserve">Фолієва кислота табл.по 0,001г №30 </t>
  </si>
  <si>
    <t>5,91</t>
  </si>
  <si>
    <t xml:space="preserve">Фолієва кислота табл.по 1мг №50 </t>
  </si>
  <si>
    <t>6,30</t>
  </si>
  <si>
    <t xml:space="preserve">Фуросемід  1% 2мл И10 </t>
  </si>
  <si>
    <t>20,59</t>
  </si>
  <si>
    <t xml:space="preserve">Фуросемід таб.по 40 мг №50 </t>
  </si>
  <si>
    <t>6,77</t>
  </si>
  <si>
    <t xml:space="preserve">Халат захисний з пропаяними швами 120 см  рукав-манжет. нестерильний </t>
  </si>
  <si>
    <t>58,70</t>
  </si>
  <si>
    <t xml:space="preserve">Хумодар  Б 100 Р 10мл </t>
  </si>
  <si>
    <t>257,51</t>
  </si>
  <si>
    <t xml:space="preserve">Хумодар Б 100 Р 10мл </t>
  </si>
  <si>
    <t>265,80</t>
  </si>
  <si>
    <t xml:space="preserve">Хумодар Р 100 Р 10мл </t>
  </si>
  <si>
    <t xml:space="preserve">Церебролизин розчин для ін"єкцій 215,2 мг/мл по 10мл(2152мг) в амп. N5 </t>
  </si>
  <si>
    <t>627,93</t>
  </si>
  <si>
    <t xml:space="preserve">Церегін по 5 мл в амп.№5 </t>
  </si>
  <si>
    <t>529,10</t>
  </si>
  <si>
    <t xml:space="preserve">Цефазолін  по 0,5г у флак. №10 </t>
  </si>
  <si>
    <t>65,69</t>
  </si>
  <si>
    <t xml:space="preserve">Цефепім порошок для р-ну для ін"єкцій по 1000 мг у фл №1 </t>
  </si>
  <si>
    <t>106,45</t>
  </si>
  <si>
    <t xml:space="preserve">Цефепим фл. 1000мг №1 </t>
  </si>
  <si>
    <t>119,68</t>
  </si>
  <si>
    <t xml:space="preserve">Цефосульбін. Порошок для р-ну для ін"єкцій,1г №1 </t>
  </si>
  <si>
    <t>89,10</t>
  </si>
  <si>
    <t xml:space="preserve">Цефотаксим 1г </t>
  </si>
  <si>
    <t>13,05</t>
  </si>
  <si>
    <t xml:space="preserve">Цефотаксим-Д пор. 1 г.№1 Фл </t>
  </si>
  <si>
    <t>16,17</t>
  </si>
  <si>
    <t xml:space="preserve">Цефтазидим р-н для ін"єкцій по 1000 мг у фл. </t>
  </si>
  <si>
    <t xml:space="preserve">Цефтріаксон ,порошок для розчину  для ін"єкцій  по1,0 г у флаконах №1 </t>
  </si>
  <si>
    <t>24,45</t>
  </si>
  <si>
    <t xml:space="preserve">Цефтріаксон ,порошок для розчину  для ін"єкцій  по1,0 г у флаконах №10 </t>
  </si>
  <si>
    <t>184,66</t>
  </si>
  <si>
    <t xml:space="preserve">Цефтриаксон по 2 г. </t>
  </si>
  <si>
    <t>30,67</t>
  </si>
  <si>
    <t xml:space="preserve">Ципрофлоксацин краплі очні /вушні 3 мгмл по 5 мл у фл. №1 </t>
  </si>
  <si>
    <t>29,85</t>
  </si>
  <si>
    <t xml:space="preserve">Ципрофлоксацин р-н д/інф. 2мг/мл по 100мл </t>
  </si>
  <si>
    <t>28,97</t>
  </si>
  <si>
    <t xml:space="preserve">Ципрофлоксацин-новофарм р-н для інфуз.2 мг/мл по 100 мл </t>
  </si>
  <si>
    <t>23,86</t>
  </si>
  <si>
    <t xml:space="preserve">Цирелакс краплі очні р-н по 10 мг/мл по 5 мл у фл. </t>
  </si>
  <si>
    <t>121,63</t>
  </si>
  <si>
    <t xml:space="preserve">Чохол для шнура 15*250 см стерильний </t>
  </si>
  <si>
    <t>16,03</t>
  </si>
  <si>
    <t xml:space="preserve">Шовк  натур. хірург. без голки стерил.IGAR №3 </t>
  </si>
  <si>
    <t>13,55</t>
  </si>
  <si>
    <t xml:space="preserve">Шовк  натур. хірург. без голки стерил.IGAR №5 </t>
  </si>
  <si>
    <t>12,07</t>
  </si>
  <si>
    <t xml:space="preserve">Шовк IGAR натуральний хірург. стерильний.без голки,розм.3,0 (USP 2/0)довж. 150см(чорний) </t>
  </si>
  <si>
    <t>13,25</t>
  </si>
  <si>
    <t xml:space="preserve">Шовк IGAR натуральний хірург. стерильний.без голки,розм.5,0 (USP 2)довж. 150см(чорний) </t>
  </si>
  <si>
    <t>13,27</t>
  </si>
  <si>
    <t xml:space="preserve">Шприц  3-х компонентний інсуліновий 1 мл </t>
  </si>
  <si>
    <t>1,35</t>
  </si>
  <si>
    <t xml:space="preserve">Шприц ін"єкційний   3-х компонентний одноразовий стерильний  10 мл. з голкою </t>
  </si>
  <si>
    <t>1,56</t>
  </si>
  <si>
    <t xml:space="preserve">Шприц ін"єкційний   3-х компонентний одноразовий стерильний  2 мл. з голкою </t>
  </si>
  <si>
    <t>0,89</t>
  </si>
  <si>
    <t xml:space="preserve">Шприц ін"єкційний   3-х компонентний одноразовий стерильний  20 мл. з голкою </t>
  </si>
  <si>
    <t>2,16</t>
  </si>
  <si>
    <t xml:space="preserve">Шприц ін"єкційний   3-х компонентний одноразовий стерильний  5 мл. з голкою </t>
  </si>
  <si>
    <t>1,03</t>
  </si>
  <si>
    <t xml:space="preserve">Шприц ін"єкційний 1 мл  3-х компонентний одноразовий стерильний  з голкою </t>
  </si>
  <si>
    <t xml:space="preserve">Шприц ін"єкційний 3-х компонентний інсуліновий однор.стерильний 1мл </t>
  </si>
  <si>
    <t>1,63</t>
  </si>
  <si>
    <t xml:space="preserve">Шприц ін"єкційний 3-х компонентний однор.100 мл </t>
  </si>
  <si>
    <t>17,16</t>
  </si>
  <si>
    <t xml:space="preserve">Шприц ін"єкційний 3-х компонентний однор.50 мл </t>
  </si>
  <si>
    <t>9,69</t>
  </si>
  <si>
    <t xml:space="preserve">Шприц ін"єкційний 3-х компонентний одноразовий стерильний 50мл з голкою </t>
  </si>
  <si>
    <t xml:space="preserve">Шприц №10 </t>
  </si>
  <si>
    <t>1,50</t>
  </si>
  <si>
    <t xml:space="preserve">Шприц- колба кт 200мл </t>
  </si>
  <si>
    <t xml:space="preserve">Юнорм р-н для ін"єкцій 2,0мг/мл по 2 мл в амп.№5 </t>
  </si>
  <si>
    <t>91,43</t>
  </si>
  <si>
    <t>Черкаська обласна лікарня</t>
  </si>
  <si>
    <t>Залишок
на 18.02.2022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</si>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</sst>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1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4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1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>
      <c r="A1" s="99"/>
      <c r="B1" s="99"/>
      <c r="E1" s="13"/>
      <c r="F1" s="8"/>
      <c r="G1" s="8"/>
    </row>
    <row r="2" spans="1:16" s="17" customFormat="1" ht="57" customHeight="1" x14ac:dyDescent="0.3">
      <c r="A2" s="15" t="s">
        <v>1208</v>
      </c>
      <c r="B2" s="88"/>
      <c r="C2" s="88"/>
      <c r="D2" s="88"/>
      <c r="E2" s="88"/>
      <c r="F2" s="88"/>
      <c r="G2" s="88"/>
    </row>
    <row r="3" spans="1:16" s="90" customFormat="1" ht="63.75" customHeight="1" x14ac:dyDescent="0.35">
      <c r="A3" s="89" t="s">
        <v>1206</v>
      </c>
      <c r="B3" s="89"/>
      <c r="C3" s="89"/>
      <c r="D3" s="89"/>
      <c r="E3" s="89"/>
      <c r="F3" s="89"/>
      <c r="G3" s="89"/>
    </row>
    <row r="4" spans="1:16" s="17" customFormat="1" ht="14.2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100" t="s">
        <v>139</v>
      </c>
      <c r="B5" s="93" t="s">
        <v>32</v>
      </c>
      <c r="C5" s="103" t="s">
        <v>141</v>
      </c>
      <c r="D5" s="93" t="s">
        <v>142</v>
      </c>
      <c r="E5" s="93" t="s">
        <v>1207</v>
      </c>
      <c r="F5" s="93"/>
      <c r="G5" s="96" t="s">
        <v>146</v>
      </c>
    </row>
    <row r="6" spans="1:16" s="17" customFormat="1" ht="13.2" x14ac:dyDescent="0.25">
      <c r="A6" s="101"/>
      <c r="B6" s="94"/>
      <c r="C6" s="104"/>
      <c r="D6" s="94"/>
      <c r="E6" s="91" t="s">
        <v>147</v>
      </c>
      <c r="F6" s="91" t="s">
        <v>148</v>
      </c>
      <c r="G6" s="97"/>
    </row>
    <row r="7" spans="1:16" s="17" customFormat="1" ht="13.8" thickBot="1" x14ac:dyDescent="0.3">
      <c r="A7" s="102"/>
      <c r="B7" s="95"/>
      <c r="C7" s="105"/>
      <c r="D7" s="95"/>
      <c r="E7" s="92"/>
      <c r="F7" s="92"/>
      <c r="G7" s="98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52.8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12</v>
      </c>
      <c r="F10" s="74">
        <v>1182.96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5" si="0">E10</f>
        <v>12</v>
      </c>
      <c r="O10" s="25">
        <f t="shared" si="0"/>
        <v>1182.96</v>
      </c>
    </row>
    <row r="11" spans="1:16" s="26" customFormat="1" ht="39.6" x14ac:dyDescent="0.25">
      <c r="A11" s="70">
        <v>2</v>
      </c>
      <c r="B11" s="72" t="s">
        <v>298</v>
      </c>
      <c r="C11" s="73" t="s">
        <v>296</v>
      </c>
      <c r="D11" s="74" t="s">
        <v>299</v>
      </c>
      <c r="E11" s="75">
        <v>72</v>
      </c>
      <c r="F11" s="74">
        <v>4039.2000000000003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72</v>
      </c>
      <c r="O11" s="25">
        <f t="shared" si="0"/>
        <v>4039.2000000000003</v>
      </c>
    </row>
    <row r="12" spans="1:16" s="26" customFormat="1" ht="26.4" x14ac:dyDescent="0.25">
      <c r="A12" s="70">
        <v>3</v>
      </c>
      <c r="B12" s="72" t="s">
        <v>300</v>
      </c>
      <c r="C12" s="73" t="s">
        <v>296</v>
      </c>
      <c r="D12" s="74" t="s">
        <v>301</v>
      </c>
      <c r="E12" s="75">
        <v>72</v>
      </c>
      <c r="F12" s="74">
        <v>9005.76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72</v>
      </c>
      <c r="O12" s="25">
        <f t="shared" si="0"/>
        <v>9005.76</v>
      </c>
    </row>
    <row r="13" spans="1:16" s="26" customFormat="1" ht="39.6" x14ac:dyDescent="0.25">
      <c r="A13" s="70">
        <v>4</v>
      </c>
      <c r="B13" s="72" t="s">
        <v>302</v>
      </c>
      <c r="C13" s="73" t="s">
        <v>296</v>
      </c>
      <c r="D13" s="74" t="s">
        <v>303</v>
      </c>
      <c r="E13" s="75">
        <v>36</v>
      </c>
      <c r="F13" s="74">
        <v>3684.96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36</v>
      </c>
      <c r="O13" s="25">
        <f t="shared" si="0"/>
        <v>3684.96</v>
      </c>
    </row>
    <row r="14" spans="1:16" s="26" customFormat="1" ht="26.4" x14ac:dyDescent="0.25">
      <c r="A14" s="70">
        <v>5</v>
      </c>
      <c r="B14" s="72" t="s">
        <v>304</v>
      </c>
      <c r="C14" s="73" t="s">
        <v>296</v>
      </c>
      <c r="D14" s="74" t="s">
        <v>301</v>
      </c>
      <c r="E14" s="75">
        <v>107</v>
      </c>
      <c r="F14" s="74">
        <v>13383.560000000001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107</v>
      </c>
      <c r="O14" s="25">
        <f t="shared" si="0"/>
        <v>13383.560000000001</v>
      </c>
    </row>
    <row r="15" spans="1:16" s="26" customFormat="1" ht="52.8" x14ac:dyDescent="0.25">
      <c r="A15" s="70">
        <v>6</v>
      </c>
      <c r="B15" s="72" t="s">
        <v>305</v>
      </c>
      <c r="C15" s="73" t="s">
        <v>296</v>
      </c>
      <c r="D15" s="74" t="s">
        <v>306</v>
      </c>
      <c r="E15" s="75">
        <v>36</v>
      </c>
      <c r="F15" s="74">
        <v>4094.6400000000003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36</v>
      </c>
      <c r="O15" s="25">
        <f t="shared" si="0"/>
        <v>4094.6400000000003</v>
      </c>
    </row>
    <row r="16" spans="1:16" s="17" customFormat="1" ht="13.5" customHeight="1" thickBot="1" x14ac:dyDescent="0.3"/>
    <row r="17" spans="1:15" s="17" customFormat="1" ht="26.25" customHeight="1" x14ac:dyDescent="0.25">
      <c r="A17" s="100" t="s">
        <v>139</v>
      </c>
      <c r="B17" s="93" t="s">
        <v>32</v>
      </c>
      <c r="C17" s="103" t="s">
        <v>141</v>
      </c>
      <c r="D17" s="93" t="s">
        <v>142</v>
      </c>
      <c r="E17" s="93" t="s">
        <v>1207</v>
      </c>
      <c r="F17" s="93"/>
      <c r="G17" s="96" t="s">
        <v>146</v>
      </c>
    </row>
    <row r="18" spans="1:15" s="17" customFormat="1" ht="12.75" customHeight="1" x14ac:dyDescent="0.25">
      <c r="A18" s="101"/>
      <c r="B18" s="94"/>
      <c r="C18" s="104"/>
      <c r="D18" s="94"/>
      <c r="E18" s="91" t="s">
        <v>147</v>
      </c>
      <c r="F18" s="91" t="s">
        <v>148</v>
      </c>
      <c r="G18" s="97"/>
    </row>
    <row r="19" spans="1:15" s="17" customFormat="1" ht="13.5" customHeight="1" thickBot="1" x14ac:dyDescent="0.3">
      <c r="A19" s="102"/>
      <c r="B19" s="95"/>
      <c r="C19" s="105"/>
      <c r="D19" s="95"/>
      <c r="E19" s="92"/>
      <c r="F19" s="92"/>
      <c r="G19" s="98"/>
    </row>
    <row r="20" spans="1:15" s="26" customFormat="1" ht="39.6" x14ac:dyDescent="0.25">
      <c r="A20" s="70">
        <v>7</v>
      </c>
      <c r="B20" s="72" t="s">
        <v>307</v>
      </c>
      <c r="C20" s="73" t="s">
        <v>296</v>
      </c>
      <c r="D20" s="74" t="s">
        <v>308</v>
      </c>
      <c r="E20" s="75">
        <v>36</v>
      </c>
      <c r="F20" s="74">
        <v>2311.56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ref="N20:O26" si="1">E20</f>
        <v>36</v>
      </c>
      <c r="O20" s="25">
        <f t="shared" si="1"/>
        <v>2311.56</v>
      </c>
    </row>
    <row r="21" spans="1:15" s="26" customFormat="1" ht="39.6" x14ac:dyDescent="0.25">
      <c r="A21" s="70">
        <v>8</v>
      </c>
      <c r="B21" s="72" t="s">
        <v>309</v>
      </c>
      <c r="C21" s="73" t="s">
        <v>296</v>
      </c>
      <c r="D21" s="74" t="s">
        <v>310</v>
      </c>
      <c r="E21" s="75">
        <v>36</v>
      </c>
      <c r="F21" s="74">
        <v>2064.6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36</v>
      </c>
      <c r="O21" s="25">
        <f t="shared" si="1"/>
        <v>2064.6</v>
      </c>
    </row>
    <row r="22" spans="1:15" s="26" customFormat="1" ht="66" x14ac:dyDescent="0.25">
      <c r="A22" s="70">
        <v>9</v>
      </c>
      <c r="B22" s="72" t="s">
        <v>311</v>
      </c>
      <c r="C22" s="73" t="s">
        <v>296</v>
      </c>
      <c r="D22" s="74">
        <v>373</v>
      </c>
      <c r="E22" s="75">
        <v>12</v>
      </c>
      <c r="F22" s="74">
        <v>4476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12</v>
      </c>
      <c r="O22" s="25">
        <f t="shared" si="1"/>
        <v>4476</v>
      </c>
    </row>
    <row r="23" spans="1:15" s="26" customFormat="1" ht="66" x14ac:dyDescent="0.25">
      <c r="A23" s="70">
        <v>10</v>
      </c>
      <c r="B23" s="72" t="s">
        <v>312</v>
      </c>
      <c r="C23" s="73" t="s">
        <v>296</v>
      </c>
      <c r="D23" s="74">
        <v>373</v>
      </c>
      <c r="E23" s="75">
        <v>36</v>
      </c>
      <c r="F23" s="74">
        <v>13428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36</v>
      </c>
      <c r="O23" s="25">
        <f t="shared" si="1"/>
        <v>13428</v>
      </c>
    </row>
    <row r="24" spans="1:15" s="26" customFormat="1" ht="26.4" x14ac:dyDescent="0.25">
      <c r="A24" s="70">
        <v>11</v>
      </c>
      <c r="B24" s="72" t="s">
        <v>313</v>
      </c>
      <c r="C24" s="73" t="s">
        <v>296</v>
      </c>
      <c r="D24" s="74">
        <v>4200</v>
      </c>
      <c r="E24" s="75">
        <v>25</v>
      </c>
      <c r="F24" s="74">
        <v>105000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25</v>
      </c>
      <c r="O24" s="25">
        <f t="shared" si="1"/>
        <v>105000</v>
      </c>
    </row>
    <row r="25" spans="1:15" s="26" customFormat="1" ht="79.2" x14ac:dyDescent="0.25">
      <c r="A25" s="70">
        <v>12</v>
      </c>
      <c r="B25" s="72" t="s">
        <v>314</v>
      </c>
      <c r="C25" s="73" t="s">
        <v>296</v>
      </c>
      <c r="D25" s="74" t="s">
        <v>315</v>
      </c>
      <c r="E25" s="75">
        <v>24</v>
      </c>
      <c r="F25" s="74">
        <v>2052.48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24</v>
      </c>
      <c r="O25" s="25">
        <f t="shared" si="1"/>
        <v>2052.48</v>
      </c>
    </row>
    <row r="26" spans="1:15" s="26" customFormat="1" ht="39.6" x14ac:dyDescent="0.25">
      <c r="A26" s="70">
        <v>13</v>
      </c>
      <c r="B26" s="72" t="s">
        <v>316</v>
      </c>
      <c r="C26" s="73" t="s">
        <v>296</v>
      </c>
      <c r="D26" s="74" t="s">
        <v>317</v>
      </c>
      <c r="E26" s="75">
        <v>180</v>
      </c>
      <c r="F26" s="74">
        <v>23549.4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180</v>
      </c>
      <c r="O26" s="25">
        <f t="shared" si="1"/>
        <v>23549.4</v>
      </c>
    </row>
    <row r="27" spans="1:15" s="17" customFormat="1" ht="13.5" customHeight="1" thickBot="1" x14ac:dyDescent="0.3"/>
    <row r="28" spans="1:15" s="17" customFormat="1" ht="26.25" customHeight="1" x14ac:dyDescent="0.25">
      <c r="A28" s="100" t="s">
        <v>139</v>
      </c>
      <c r="B28" s="93" t="s">
        <v>32</v>
      </c>
      <c r="C28" s="103" t="s">
        <v>141</v>
      </c>
      <c r="D28" s="93" t="s">
        <v>142</v>
      </c>
      <c r="E28" s="93" t="s">
        <v>1207</v>
      </c>
      <c r="F28" s="93"/>
      <c r="G28" s="96" t="s">
        <v>146</v>
      </c>
    </row>
    <row r="29" spans="1:15" s="17" customFormat="1" ht="12.75" customHeight="1" x14ac:dyDescent="0.25">
      <c r="A29" s="101"/>
      <c r="B29" s="94"/>
      <c r="C29" s="104"/>
      <c r="D29" s="94"/>
      <c r="E29" s="91" t="s">
        <v>147</v>
      </c>
      <c r="F29" s="91" t="s">
        <v>148</v>
      </c>
      <c r="G29" s="97"/>
    </row>
    <row r="30" spans="1:15" s="17" customFormat="1" ht="13.5" customHeight="1" thickBot="1" x14ac:dyDescent="0.3">
      <c r="A30" s="102"/>
      <c r="B30" s="95"/>
      <c r="C30" s="105"/>
      <c r="D30" s="95"/>
      <c r="E30" s="92"/>
      <c r="F30" s="92"/>
      <c r="G30" s="98"/>
    </row>
    <row r="31" spans="1:15" s="26" customFormat="1" ht="39.6" x14ac:dyDescent="0.25">
      <c r="A31" s="70">
        <v>14</v>
      </c>
      <c r="B31" s="72" t="s">
        <v>318</v>
      </c>
      <c r="C31" s="73" t="s">
        <v>296</v>
      </c>
      <c r="D31" s="74" t="s">
        <v>319</v>
      </c>
      <c r="E31" s="75">
        <v>108</v>
      </c>
      <c r="F31" s="74">
        <v>13570.2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ref="N31:N40" si="2">E31</f>
        <v>108</v>
      </c>
      <c r="O31" s="25">
        <f t="shared" ref="O31:O40" si="3">F31</f>
        <v>13570.2</v>
      </c>
    </row>
    <row r="32" spans="1:15" s="26" customFormat="1" ht="52.8" x14ac:dyDescent="0.25">
      <c r="A32" s="70">
        <v>15</v>
      </c>
      <c r="B32" s="72" t="s">
        <v>320</v>
      </c>
      <c r="C32" s="73" t="s">
        <v>296</v>
      </c>
      <c r="D32" s="74" t="s">
        <v>321</v>
      </c>
      <c r="E32" s="75">
        <v>144</v>
      </c>
      <c r="F32" s="74">
        <v>29904.480000000003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144</v>
      </c>
      <c r="O32" s="25">
        <f t="shared" si="3"/>
        <v>29904.480000000003</v>
      </c>
    </row>
    <row r="33" spans="1:15" s="26" customFormat="1" ht="39.6" x14ac:dyDescent="0.25">
      <c r="A33" s="70">
        <v>16</v>
      </c>
      <c r="B33" s="72" t="s">
        <v>322</v>
      </c>
      <c r="C33" s="73" t="s">
        <v>296</v>
      </c>
      <c r="D33" s="74" t="s">
        <v>323</v>
      </c>
      <c r="E33" s="75">
        <v>288</v>
      </c>
      <c r="F33" s="74">
        <v>38401.919999999998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288</v>
      </c>
      <c r="O33" s="25">
        <f t="shared" si="3"/>
        <v>38401.919999999998</v>
      </c>
    </row>
    <row r="34" spans="1:15" s="26" customFormat="1" ht="39.6" x14ac:dyDescent="0.25">
      <c r="A34" s="70">
        <v>17</v>
      </c>
      <c r="B34" s="72" t="s">
        <v>324</v>
      </c>
      <c r="C34" s="73" t="s">
        <v>296</v>
      </c>
      <c r="D34" s="74" t="s">
        <v>325</v>
      </c>
      <c r="E34" s="75">
        <v>72</v>
      </c>
      <c r="F34" s="74">
        <v>11515.68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72</v>
      </c>
      <c r="O34" s="25">
        <f t="shared" si="3"/>
        <v>11515.68</v>
      </c>
    </row>
    <row r="35" spans="1:15" s="26" customFormat="1" ht="52.8" x14ac:dyDescent="0.25">
      <c r="A35" s="70">
        <v>18</v>
      </c>
      <c r="B35" s="72" t="s">
        <v>326</v>
      </c>
      <c r="C35" s="73" t="s">
        <v>296</v>
      </c>
      <c r="D35" s="74" t="s">
        <v>327</v>
      </c>
      <c r="E35" s="75">
        <v>36</v>
      </c>
      <c r="F35" s="74">
        <v>9968.4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36</v>
      </c>
      <c r="O35" s="25">
        <f t="shared" si="3"/>
        <v>9968.4</v>
      </c>
    </row>
    <row r="36" spans="1:15" s="26" customFormat="1" ht="39.6" x14ac:dyDescent="0.25">
      <c r="A36" s="70">
        <v>19</v>
      </c>
      <c r="B36" s="72" t="s">
        <v>328</v>
      </c>
      <c r="C36" s="73" t="s">
        <v>296</v>
      </c>
      <c r="D36" s="74" t="s">
        <v>329</v>
      </c>
      <c r="E36" s="75">
        <v>108</v>
      </c>
      <c r="F36" s="74">
        <v>9039.6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108</v>
      </c>
      <c r="O36" s="25">
        <f t="shared" si="3"/>
        <v>9039.6</v>
      </c>
    </row>
    <row r="37" spans="1:15" s="26" customFormat="1" ht="26.4" x14ac:dyDescent="0.25">
      <c r="A37" s="70">
        <v>20</v>
      </c>
      <c r="B37" s="72" t="s">
        <v>330</v>
      </c>
      <c r="C37" s="73" t="s">
        <v>331</v>
      </c>
      <c r="D37" s="74">
        <v>2294</v>
      </c>
      <c r="E37" s="75">
        <v>2</v>
      </c>
      <c r="F37" s="74">
        <v>4588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</v>
      </c>
      <c r="O37" s="25">
        <f t="shared" si="3"/>
        <v>4588</v>
      </c>
    </row>
    <row r="38" spans="1:15" s="26" customFormat="1" ht="13.2" x14ac:dyDescent="0.25">
      <c r="A38" s="70">
        <v>21</v>
      </c>
      <c r="B38" s="72" t="s">
        <v>332</v>
      </c>
      <c r="C38" s="73" t="s">
        <v>296</v>
      </c>
      <c r="D38" s="74" t="s">
        <v>333</v>
      </c>
      <c r="E38" s="75">
        <v>3671</v>
      </c>
      <c r="F38" s="74">
        <v>9691.44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3671</v>
      </c>
      <c r="O38" s="25">
        <f t="shared" si="3"/>
        <v>9691.44</v>
      </c>
    </row>
    <row r="39" spans="1:15" s="26" customFormat="1" ht="13.2" x14ac:dyDescent="0.25">
      <c r="A39" s="70">
        <v>22</v>
      </c>
      <c r="B39" s="72" t="s">
        <v>334</v>
      </c>
      <c r="C39" s="73" t="s">
        <v>296</v>
      </c>
      <c r="D39" s="74" t="s">
        <v>335</v>
      </c>
      <c r="E39" s="75">
        <v>245</v>
      </c>
      <c r="F39" s="74">
        <v>823.2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245</v>
      </c>
      <c r="O39" s="25">
        <f t="shared" si="3"/>
        <v>823.2</v>
      </c>
    </row>
    <row r="40" spans="1:15" s="26" customFormat="1" ht="39.6" x14ac:dyDescent="0.25">
      <c r="A40" s="70">
        <v>23</v>
      </c>
      <c r="B40" s="72" t="s">
        <v>336</v>
      </c>
      <c r="C40" s="73" t="s">
        <v>337</v>
      </c>
      <c r="D40" s="74" t="s">
        <v>338</v>
      </c>
      <c r="E40" s="75">
        <v>20</v>
      </c>
      <c r="F40" s="74">
        <v>7275.8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20</v>
      </c>
      <c r="O40" s="25">
        <f t="shared" si="3"/>
        <v>7275.8</v>
      </c>
    </row>
    <row r="41" spans="1:15" s="17" customFormat="1" ht="13.5" customHeight="1" thickBot="1" x14ac:dyDescent="0.3"/>
    <row r="42" spans="1:15" s="17" customFormat="1" ht="26.25" customHeight="1" x14ac:dyDescent="0.25">
      <c r="A42" s="100" t="s">
        <v>139</v>
      </c>
      <c r="B42" s="93" t="s">
        <v>32</v>
      </c>
      <c r="C42" s="103" t="s">
        <v>141</v>
      </c>
      <c r="D42" s="93" t="s">
        <v>142</v>
      </c>
      <c r="E42" s="93" t="s">
        <v>1207</v>
      </c>
      <c r="F42" s="93"/>
      <c r="G42" s="96" t="s">
        <v>146</v>
      </c>
    </row>
    <row r="43" spans="1:15" s="17" customFormat="1" ht="12.75" customHeight="1" x14ac:dyDescent="0.25">
      <c r="A43" s="101"/>
      <c r="B43" s="94"/>
      <c r="C43" s="104"/>
      <c r="D43" s="94"/>
      <c r="E43" s="91" t="s">
        <v>147</v>
      </c>
      <c r="F43" s="91" t="s">
        <v>148</v>
      </c>
      <c r="G43" s="97"/>
    </row>
    <row r="44" spans="1:15" s="17" customFormat="1" ht="13.5" customHeight="1" thickBot="1" x14ac:dyDescent="0.3">
      <c r="A44" s="102"/>
      <c r="B44" s="95"/>
      <c r="C44" s="105"/>
      <c r="D44" s="95"/>
      <c r="E44" s="92"/>
      <c r="F44" s="92"/>
      <c r="G44" s="98"/>
    </row>
    <row r="45" spans="1:15" s="26" customFormat="1" ht="13.2" x14ac:dyDescent="0.25">
      <c r="A45" s="70">
        <v>24</v>
      </c>
      <c r="B45" s="72" t="s">
        <v>339</v>
      </c>
      <c r="C45" s="73" t="s">
        <v>337</v>
      </c>
      <c r="D45" s="74" t="s">
        <v>340</v>
      </c>
      <c r="E45" s="75">
        <v>83</v>
      </c>
      <c r="F45" s="74">
        <v>3457.78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ref="N45:N60" si="4">E45</f>
        <v>83</v>
      </c>
      <c r="O45" s="25">
        <f t="shared" ref="O45:O60" si="5">F45</f>
        <v>3457.78</v>
      </c>
    </row>
    <row r="46" spans="1:15" s="26" customFormat="1" ht="13.2" x14ac:dyDescent="0.25">
      <c r="A46" s="70">
        <v>25</v>
      </c>
      <c r="B46" s="72" t="s">
        <v>341</v>
      </c>
      <c r="C46" s="73" t="s">
        <v>337</v>
      </c>
      <c r="D46" s="74" t="s">
        <v>342</v>
      </c>
      <c r="E46" s="75">
        <v>3</v>
      </c>
      <c r="F46" s="74">
        <v>120.21000000000001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3</v>
      </c>
      <c r="O46" s="25">
        <f t="shared" si="5"/>
        <v>120.21000000000001</v>
      </c>
    </row>
    <row r="47" spans="1:15" s="26" customFormat="1" ht="13.2" x14ac:dyDescent="0.25">
      <c r="A47" s="70">
        <v>26</v>
      </c>
      <c r="B47" s="72" t="s">
        <v>343</v>
      </c>
      <c r="C47" s="73" t="s">
        <v>331</v>
      </c>
      <c r="D47" s="74" t="s">
        <v>344</v>
      </c>
      <c r="E47" s="75">
        <v>10</v>
      </c>
      <c r="F47" s="74">
        <v>328.78000000000003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10</v>
      </c>
      <c r="O47" s="25">
        <f t="shared" si="5"/>
        <v>328.78000000000003</v>
      </c>
    </row>
    <row r="48" spans="1:15" s="26" customFormat="1" ht="26.4" x14ac:dyDescent="0.25">
      <c r="A48" s="70">
        <v>27</v>
      </c>
      <c r="B48" s="72" t="s">
        <v>345</v>
      </c>
      <c r="C48" s="73" t="s">
        <v>337</v>
      </c>
      <c r="D48" s="74" t="s">
        <v>346</v>
      </c>
      <c r="E48" s="75">
        <v>2</v>
      </c>
      <c r="F48" s="74">
        <v>26.64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2</v>
      </c>
      <c r="O48" s="25">
        <f t="shared" si="5"/>
        <v>26.64</v>
      </c>
    </row>
    <row r="49" spans="1:15" s="26" customFormat="1" ht="13.2" x14ac:dyDescent="0.25">
      <c r="A49" s="70">
        <v>28</v>
      </c>
      <c r="B49" s="72" t="s">
        <v>347</v>
      </c>
      <c r="C49" s="73" t="s">
        <v>337</v>
      </c>
      <c r="D49" s="74" t="s">
        <v>348</v>
      </c>
      <c r="E49" s="75">
        <v>4.8</v>
      </c>
      <c r="F49" s="74">
        <v>1723.67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4.8</v>
      </c>
      <c r="O49" s="25">
        <f t="shared" si="5"/>
        <v>1723.67</v>
      </c>
    </row>
    <row r="50" spans="1:15" s="26" customFormat="1" ht="39.6" x14ac:dyDescent="0.25">
      <c r="A50" s="70">
        <v>29</v>
      </c>
      <c r="B50" s="72" t="s">
        <v>349</v>
      </c>
      <c r="C50" s="73" t="s">
        <v>350</v>
      </c>
      <c r="D50" s="74">
        <v>268</v>
      </c>
      <c r="E50" s="75">
        <v>1170</v>
      </c>
      <c r="F50" s="74">
        <v>313560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1170</v>
      </c>
      <c r="O50" s="25">
        <f t="shared" si="5"/>
        <v>313560</v>
      </c>
    </row>
    <row r="51" spans="1:15" s="26" customFormat="1" ht="39.6" x14ac:dyDescent="0.25">
      <c r="A51" s="70">
        <v>30</v>
      </c>
      <c r="B51" s="72" t="s">
        <v>351</v>
      </c>
      <c r="C51" s="73" t="s">
        <v>337</v>
      </c>
      <c r="D51" s="74">
        <v>2680</v>
      </c>
      <c r="E51" s="75">
        <v>9</v>
      </c>
      <c r="F51" s="74">
        <v>24120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9</v>
      </c>
      <c r="O51" s="25">
        <f t="shared" si="5"/>
        <v>24120</v>
      </c>
    </row>
    <row r="52" spans="1:15" s="26" customFormat="1" ht="13.2" x14ac:dyDescent="0.25">
      <c r="A52" s="70">
        <v>31</v>
      </c>
      <c r="B52" s="72" t="s">
        <v>352</v>
      </c>
      <c r="C52" s="73" t="s">
        <v>337</v>
      </c>
      <c r="D52" s="74" t="s">
        <v>353</v>
      </c>
      <c r="E52" s="75">
        <v>5</v>
      </c>
      <c r="F52" s="74">
        <v>6264.9500000000007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5</v>
      </c>
      <c r="O52" s="25">
        <f t="shared" si="5"/>
        <v>6264.9500000000007</v>
      </c>
    </row>
    <row r="53" spans="1:15" s="26" customFormat="1" ht="26.4" x14ac:dyDescent="0.25">
      <c r="A53" s="70">
        <v>32</v>
      </c>
      <c r="B53" s="72" t="s">
        <v>354</v>
      </c>
      <c r="C53" s="73" t="s">
        <v>355</v>
      </c>
      <c r="D53" s="74">
        <v>160</v>
      </c>
      <c r="E53" s="75">
        <v>15</v>
      </c>
      <c r="F53" s="74">
        <v>2400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15</v>
      </c>
      <c r="O53" s="25">
        <f t="shared" si="5"/>
        <v>2400</v>
      </c>
    </row>
    <row r="54" spans="1:15" s="26" customFormat="1" ht="13.2" x14ac:dyDescent="0.25">
      <c r="A54" s="70">
        <v>33</v>
      </c>
      <c r="B54" s="72" t="s">
        <v>356</v>
      </c>
      <c r="C54" s="73" t="s">
        <v>296</v>
      </c>
      <c r="D54" s="74" t="s">
        <v>357</v>
      </c>
      <c r="E54" s="75">
        <v>15</v>
      </c>
      <c r="F54" s="74">
        <v>6588.75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15</v>
      </c>
      <c r="O54" s="25">
        <f t="shared" si="5"/>
        <v>6588.75</v>
      </c>
    </row>
    <row r="55" spans="1:15" s="26" customFormat="1" ht="26.4" x14ac:dyDescent="0.25">
      <c r="A55" s="70">
        <v>34</v>
      </c>
      <c r="B55" s="72" t="s">
        <v>358</v>
      </c>
      <c r="C55" s="73" t="s">
        <v>350</v>
      </c>
      <c r="D55" s="74" t="s">
        <v>359</v>
      </c>
      <c r="E55" s="75">
        <v>25</v>
      </c>
      <c r="F55" s="74">
        <v>1716.8300000000002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25</v>
      </c>
      <c r="O55" s="25">
        <f t="shared" si="5"/>
        <v>1716.8300000000002</v>
      </c>
    </row>
    <row r="56" spans="1:15" s="26" customFormat="1" ht="13.2" x14ac:dyDescent="0.25">
      <c r="A56" s="70">
        <v>35</v>
      </c>
      <c r="B56" s="72" t="s">
        <v>360</v>
      </c>
      <c r="C56" s="73" t="s">
        <v>337</v>
      </c>
      <c r="D56" s="74" t="s">
        <v>361</v>
      </c>
      <c r="E56" s="75">
        <v>25</v>
      </c>
      <c r="F56" s="74">
        <v>10587.5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25</v>
      </c>
      <c r="O56" s="25">
        <f t="shared" si="5"/>
        <v>10587.5</v>
      </c>
    </row>
    <row r="57" spans="1:15" s="26" customFormat="1" ht="26.4" x14ac:dyDescent="0.25">
      <c r="A57" s="70">
        <v>36</v>
      </c>
      <c r="B57" s="72" t="s">
        <v>362</v>
      </c>
      <c r="C57" s="73" t="s">
        <v>337</v>
      </c>
      <c r="D57" s="74" t="s">
        <v>363</v>
      </c>
      <c r="E57" s="75">
        <v>1</v>
      </c>
      <c r="F57" s="74">
        <v>48.14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1</v>
      </c>
      <c r="O57" s="25">
        <f t="shared" si="5"/>
        <v>48.14</v>
      </c>
    </row>
    <row r="58" spans="1:15" s="26" customFormat="1" ht="13.2" x14ac:dyDescent="0.25">
      <c r="A58" s="70">
        <v>37</v>
      </c>
      <c r="B58" s="72" t="s">
        <v>364</v>
      </c>
      <c r="C58" s="73" t="s">
        <v>355</v>
      </c>
      <c r="D58" s="74" t="s">
        <v>365</v>
      </c>
      <c r="E58" s="75">
        <v>61</v>
      </c>
      <c r="F58" s="74">
        <v>3776.51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61</v>
      </c>
      <c r="O58" s="25">
        <f t="shared" si="5"/>
        <v>3776.51</v>
      </c>
    </row>
    <row r="59" spans="1:15" s="26" customFormat="1" ht="39.6" x14ac:dyDescent="0.25">
      <c r="A59" s="70">
        <v>38</v>
      </c>
      <c r="B59" s="72" t="s">
        <v>366</v>
      </c>
      <c r="C59" s="73" t="s">
        <v>355</v>
      </c>
      <c r="D59" s="74" t="s">
        <v>367</v>
      </c>
      <c r="E59" s="75">
        <v>7</v>
      </c>
      <c r="F59" s="74">
        <v>369.6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7</v>
      </c>
      <c r="O59" s="25">
        <f t="shared" si="5"/>
        <v>369.6</v>
      </c>
    </row>
    <row r="60" spans="1:15" s="26" customFormat="1" ht="13.2" x14ac:dyDescent="0.25">
      <c r="A60" s="70">
        <v>39</v>
      </c>
      <c r="B60" s="72" t="s">
        <v>368</v>
      </c>
      <c r="C60" s="73" t="s">
        <v>350</v>
      </c>
      <c r="D60" s="74" t="s">
        <v>369</v>
      </c>
      <c r="E60" s="75">
        <v>5</v>
      </c>
      <c r="F60" s="74">
        <v>1276.3100000000002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5</v>
      </c>
      <c r="O60" s="25">
        <f t="shared" si="5"/>
        <v>1276.3100000000002</v>
      </c>
    </row>
    <row r="61" spans="1:15" s="17" customFormat="1" ht="13.5" customHeight="1" thickBot="1" x14ac:dyDescent="0.3"/>
    <row r="62" spans="1:15" s="17" customFormat="1" ht="26.25" customHeight="1" x14ac:dyDescent="0.25">
      <c r="A62" s="100" t="s">
        <v>139</v>
      </c>
      <c r="B62" s="93" t="s">
        <v>32</v>
      </c>
      <c r="C62" s="103" t="s">
        <v>141</v>
      </c>
      <c r="D62" s="93" t="s">
        <v>142</v>
      </c>
      <c r="E62" s="93" t="s">
        <v>1207</v>
      </c>
      <c r="F62" s="93"/>
      <c r="G62" s="96" t="s">
        <v>146</v>
      </c>
    </row>
    <row r="63" spans="1:15" s="17" customFormat="1" ht="12.75" customHeight="1" x14ac:dyDescent="0.25">
      <c r="A63" s="101"/>
      <c r="B63" s="94"/>
      <c r="C63" s="104"/>
      <c r="D63" s="94"/>
      <c r="E63" s="91" t="s">
        <v>147</v>
      </c>
      <c r="F63" s="91" t="s">
        <v>148</v>
      </c>
      <c r="G63" s="97"/>
    </row>
    <row r="64" spans="1:15" s="17" customFormat="1" ht="13.5" customHeight="1" thickBot="1" x14ac:dyDescent="0.3">
      <c r="A64" s="102"/>
      <c r="B64" s="95"/>
      <c r="C64" s="105"/>
      <c r="D64" s="95"/>
      <c r="E64" s="92"/>
      <c r="F64" s="92"/>
      <c r="G64" s="98"/>
    </row>
    <row r="65" spans="1:15" s="26" customFormat="1" ht="13.2" x14ac:dyDescent="0.25">
      <c r="A65" s="70">
        <v>40</v>
      </c>
      <c r="B65" s="72" t="s">
        <v>370</v>
      </c>
      <c r="C65" s="73" t="s">
        <v>337</v>
      </c>
      <c r="D65" s="74" t="s">
        <v>371</v>
      </c>
      <c r="E65" s="75">
        <v>56</v>
      </c>
      <c r="F65" s="74">
        <v>2768.71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ref="N65:N79" si="6">E65</f>
        <v>56</v>
      </c>
      <c r="O65" s="25">
        <f t="shared" ref="O65:O79" si="7">F65</f>
        <v>2768.71</v>
      </c>
    </row>
    <row r="66" spans="1:15" s="26" customFormat="1" ht="39.6" x14ac:dyDescent="0.25">
      <c r="A66" s="70">
        <v>41</v>
      </c>
      <c r="B66" s="72" t="s">
        <v>372</v>
      </c>
      <c r="C66" s="73" t="s">
        <v>337</v>
      </c>
      <c r="D66" s="74" t="s">
        <v>373</v>
      </c>
      <c r="E66" s="75">
        <v>2</v>
      </c>
      <c r="F66" s="74">
        <v>20718.18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6"/>
        <v>2</v>
      </c>
      <c r="O66" s="25">
        <f t="shared" si="7"/>
        <v>20718.18</v>
      </c>
    </row>
    <row r="67" spans="1:15" s="26" customFormat="1" ht="13.2" x14ac:dyDescent="0.25">
      <c r="A67" s="70">
        <v>42</v>
      </c>
      <c r="B67" s="72" t="s">
        <v>374</v>
      </c>
      <c r="C67" s="73" t="s">
        <v>375</v>
      </c>
      <c r="D67" s="74" t="s">
        <v>376</v>
      </c>
      <c r="E67" s="75">
        <v>8</v>
      </c>
      <c r="F67" s="74">
        <v>2534.2400000000002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6"/>
        <v>8</v>
      </c>
      <c r="O67" s="25">
        <f t="shared" si="7"/>
        <v>2534.2400000000002</v>
      </c>
    </row>
    <row r="68" spans="1:15" s="26" customFormat="1" ht="13.2" x14ac:dyDescent="0.25">
      <c r="A68" s="70">
        <v>43</v>
      </c>
      <c r="B68" s="72" t="s">
        <v>377</v>
      </c>
      <c r="C68" s="73" t="s">
        <v>375</v>
      </c>
      <c r="D68" s="74" t="s">
        <v>378</v>
      </c>
      <c r="E68" s="75">
        <v>28</v>
      </c>
      <c r="F68" s="74">
        <v>123.76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28</v>
      </c>
      <c r="O68" s="25">
        <f t="shared" si="7"/>
        <v>123.76</v>
      </c>
    </row>
    <row r="69" spans="1:15" s="26" customFormat="1" ht="26.4" x14ac:dyDescent="0.25">
      <c r="A69" s="70">
        <v>44</v>
      </c>
      <c r="B69" s="72" t="s">
        <v>379</v>
      </c>
      <c r="C69" s="73" t="s">
        <v>355</v>
      </c>
      <c r="D69" s="74" t="s">
        <v>380</v>
      </c>
      <c r="E69" s="75">
        <v>1</v>
      </c>
      <c r="F69" s="74">
        <v>34.550000000000004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1</v>
      </c>
      <c r="O69" s="25">
        <f t="shared" si="7"/>
        <v>34.550000000000004</v>
      </c>
    </row>
    <row r="70" spans="1:15" s="26" customFormat="1" ht="13.2" x14ac:dyDescent="0.25">
      <c r="A70" s="70">
        <v>45</v>
      </c>
      <c r="B70" s="72" t="s">
        <v>381</v>
      </c>
      <c r="C70" s="73" t="s">
        <v>355</v>
      </c>
      <c r="D70" s="74" t="s">
        <v>382</v>
      </c>
      <c r="E70" s="75">
        <v>4</v>
      </c>
      <c r="F70" s="74">
        <v>43.67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4</v>
      </c>
      <c r="O70" s="25">
        <f t="shared" si="7"/>
        <v>43.67</v>
      </c>
    </row>
    <row r="71" spans="1:15" s="26" customFormat="1" ht="13.2" x14ac:dyDescent="0.25">
      <c r="A71" s="70">
        <v>46</v>
      </c>
      <c r="B71" s="72" t="s">
        <v>383</v>
      </c>
      <c r="C71" s="73" t="s">
        <v>337</v>
      </c>
      <c r="D71" s="74" t="s">
        <v>384</v>
      </c>
      <c r="E71" s="75">
        <v>10</v>
      </c>
      <c r="F71" s="74">
        <v>596.70000000000005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10</v>
      </c>
      <c r="O71" s="25">
        <f t="shared" si="7"/>
        <v>596.70000000000005</v>
      </c>
    </row>
    <row r="72" spans="1:15" s="26" customFormat="1" ht="13.2" x14ac:dyDescent="0.25">
      <c r="A72" s="70">
        <v>47</v>
      </c>
      <c r="B72" s="72" t="s">
        <v>385</v>
      </c>
      <c r="C72" s="73" t="s">
        <v>337</v>
      </c>
      <c r="D72" s="74" t="s">
        <v>386</v>
      </c>
      <c r="E72" s="75">
        <v>12</v>
      </c>
      <c r="F72" s="74">
        <v>815.82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12</v>
      </c>
      <c r="O72" s="25">
        <f t="shared" si="7"/>
        <v>815.82</v>
      </c>
    </row>
    <row r="73" spans="1:15" s="26" customFormat="1" ht="26.4" x14ac:dyDescent="0.25">
      <c r="A73" s="70">
        <v>48</v>
      </c>
      <c r="B73" s="72" t="s">
        <v>387</v>
      </c>
      <c r="C73" s="73" t="s">
        <v>337</v>
      </c>
      <c r="D73" s="74" t="s">
        <v>388</v>
      </c>
      <c r="E73" s="75">
        <v>50</v>
      </c>
      <c r="F73" s="74">
        <v>2208.5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50</v>
      </c>
      <c r="O73" s="25">
        <f t="shared" si="7"/>
        <v>2208.5</v>
      </c>
    </row>
    <row r="74" spans="1:15" s="26" customFormat="1" ht="26.4" x14ac:dyDescent="0.25">
      <c r="A74" s="70">
        <v>49</v>
      </c>
      <c r="B74" s="72" t="s">
        <v>389</v>
      </c>
      <c r="C74" s="73" t="s">
        <v>337</v>
      </c>
      <c r="D74" s="74" t="s">
        <v>390</v>
      </c>
      <c r="E74" s="75">
        <v>440</v>
      </c>
      <c r="F74" s="74">
        <v>2257.5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440</v>
      </c>
      <c r="O74" s="25">
        <f t="shared" si="7"/>
        <v>2257.5</v>
      </c>
    </row>
    <row r="75" spans="1:15" s="26" customFormat="1" ht="26.4" x14ac:dyDescent="0.25">
      <c r="A75" s="70">
        <v>50</v>
      </c>
      <c r="B75" s="72" t="s">
        <v>391</v>
      </c>
      <c r="C75" s="73" t="s">
        <v>337</v>
      </c>
      <c r="D75" s="74" t="s">
        <v>392</v>
      </c>
      <c r="E75" s="75">
        <v>135</v>
      </c>
      <c r="F75" s="74">
        <v>1171.8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135</v>
      </c>
      <c r="O75" s="25">
        <f t="shared" si="7"/>
        <v>1171.8</v>
      </c>
    </row>
    <row r="76" spans="1:15" s="26" customFormat="1" ht="13.2" x14ac:dyDescent="0.25">
      <c r="A76" s="70">
        <v>51</v>
      </c>
      <c r="B76" s="72" t="s">
        <v>393</v>
      </c>
      <c r="C76" s="73" t="s">
        <v>355</v>
      </c>
      <c r="D76" s="74" t="s">
        <v>394</v>
      </c>
      <c r="E76" s="75">
        <v>291</v>
      </c>
      <c r="F76" s="74">
        <v>9809.9700000000012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291</v>
      </c>
      <c r="O76" s="25">
        <f t="shared" si="7"/>
        <v>9809.9700000000012</v>
      </c>
    </row>
    <row r="77" spans="1:15" s="26" customFormat="1" ht="39.6" x14ac:dyDescent="0.25">
      <c r="A77" s="70">
        <v>52</v>
      </c>
      <c r="B77" s="72" t="s">
        <v>395</v>
      </c>
      <c r="C77" s="73" t="s">
        <v>296</v>
      </c>
      <c r="D77" s="74" t="s">
        <v>396</v>
      </c>
      <c r="E77" s="75">
        <v>2230</v>
      </c>
      <c r="F77" s="74">
        <v>7359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2230</v>
      </c>
      <c r="O77" s="25">
        <f t="shared" si="7"/>
        <v>7359</v>
      </c>
    </row>
    <row r="78" spans="1:15" s="26" customFormat="1" ht="52.8" x14ac:dyDescent="0.25">
      <c r="A78" s="70">
        <v>53</v>
      </c>
      <c r="B78" s="72" t="s">
        <v>397</v>
      </c>
      <c r="C78" s="73" t="s">
        <v>296</v>
      </c>
      <c r="D78" s="74" t="s">
        <v>398</v>
      </c>
      <c r="E78" s="75">
        <v>262</v>
      </c>
      <c r="F78" s="74">
        <v>3013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262</v>
      </c>
      <c r="O78" s="25">
        <f t="shared" si="7"/>
        <v>3013</v>
      </c>
    </row>
    <row r="79" spans="1:15" s="26" customFormat="1" ht="26.4" x14ac:dyDescent="0.25">
      <c r="A79" s="70">
        <v>54</v>
      </c>
      <c r="B79" s="72" t="s">
        <v>399</v>
      </c>
      <c r="C79" s="73" t="s">
        <v>337</v>
      </c>
      <c r="D79" s="74" t="s">
        <v>400</v>
      </c>
      <c r="E79" s="75">
        <v>10</v>
      </c>
      <c r="F79" s="74">
        <v>356.40000000000003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10</v>
      </c>
      <c r="O79" s="25">
        <f t="shared" si="7"/>
        <v>356.40000000000003</v>
      </c>
    </row>
    <row r="80" spans="1:15" s="17" customFormat="1" ht="13.5" customHeight="1" thickBot="1" x14ac:dyDescent="0.3"/>
    <row r="81" spans="1:15" s="17" customFormat="1" ht="26.25" customHeight="1" x14ac:dyDescent="0.25">
      <c r="A81" s="100" t="s">
        <v>139</v>
      </c>
      <c r="B81" s="93" t="s">
        <v>32</v>
      </c>
      <c r="C81" s="103" t="s">
        <v>141</v>
      </c>
      <c r="D81" s="93" t="s">
        <v>142</v>
      </c>
      <c r="E81" s="93" t="s">
        <v>1207</v>
      </c>
      <c r="F81" s="93"/>
      <c r="G81" s="96" t="s">
        <v>146</v>
      </c>
    </row>
    <row r="82" spans="1:15" s="17" customFormat="1" ht="12.75" customHeight="1" x14ac:dyDescent="0.25">
      <c r="A82" s="101"/>
      <c r="B82" s="94"/>
      <c r="C82" s="104"/>
      <c r="D82" s="94"/>
      <c r="E82" s="91" t="s">
        <v>147</v>
      </c>
      <c r="F82" s="91" t="s">
        <v>148</v>
      </c>
      <c r="G82" s="97"/>
    </row>
    <row r="83" spans="1:15" s="17" customFormat="1" ht="13.5" customHeight="1" thickBot="1" x14ac:dyDescent="0.3">
      <c r="A83" s="102"/>
      <c r="B83" s="95"/>
      <c r="C83" s="105"/>
      <c r="D83" s="95"/>
      <c r="E83" s="92"/>
      <c r="F83" s="92"/>
      <c r="G83" s="98"/>
    </row>
    <row r="84" spans="1:15" s="26" customFormat="1" ht="26.4" x14ac:dyDescent="0.25">
      <c r="A84" s="70">
        <v>55</v>
      </c>
      <c r="B84" s="72" t="s">
        <v>401</v>
      </c>
      <c r="C84" s="73" t="s">
        <v>337</v>
      </c>
      <c r="D84" s="74" t="s">
        <v>402</v>
      </c>
      <c r="E84" s="75">
        <v>100</v>
      </c>
      <c r="F84" s="74">
        <v>750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ref="N84:N99" si="8">E84</f>
        <v>100</v>
      </c>
      <c r="O84" s="25">
        <f t="shared" ref="O84:O99" si="9">F84</f>
        <v>750</v>
      </c>
    </row>
    <row r="85" spans="1:15" s="26" customFormat="1" ht="13.2" x14ac:dyDescent="0.25">
      <c r="A85" s="70">
        <v>56</v>
      </c>
      <c r="B85" s="72" t="s">
        <v>403</v>
      </c>
      <c r="C85" s="73" t="s">
        <v>355</v>
      </c>
      <c r="D85" s="74" t="s">
        <v>404</v>
      </c>
      <c r="E85" s="75">
        <v>608</v>
      </c>
      <c r="F85" s="74">
        <v>155710.64000000001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8"/>
        <v>608</v>
      </c>
      <c r="O85" s="25">
        <f t="shared" si="9"/>
        <v>155710.64000000001</v>
      </c>
    </row>
    <row r="86" spans="1:15" s="26" customFormat="1" ht="26.4" x14ac:dyDescent="0.25">
      <c r="A86" s="70">
        <v>57</v>
      </c>
      <c r="B86" s="72" t="s">
        <v>405</v>
      </c>
      <c r="C86" s="73" t="s">
        <v>337</v>
      </c>
      <c r="D86" s="74" t="s">
        <v>406</v>
      </c>
      <c r="E86" s="75">
        <v>37</v>
      </c>
      <c r="F86" s="74">
        <v>1036.3700000000001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8"/>
        <v>37</v>
      </c>
      <c r="O86" s="25">
        <f t="shared" si="9"/>
        <v>1036.3700000000001</v>
      </c>
    </row>
    <row r="87" spans="1:15" s="26" customFormat="1" ht="26.4" x14ac:dyDescent="0.25">
      <c r="A87" s="70">
        <v>58</v>
      </c>
      <c r="B87" s="72" t="s">
        <v>407</v>
      </c>
      <c r="C87" s="73" t="s">
        <v>296</v>
      </c>
      <c r="D87" s="74">
        <v>185</v>
      </c>
      <c r="E87" s="75">
        <v>967</v>
      </c>
      <c r="F87" s="74">
        <v>178895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8"/>
        <v>967</v>
      </c>
      <c r="O87" s="25">
        <f t="shared" si="9"/>
        <v>178895</v>
      </c>
    </row>
    <row r="88" spans="1:15" s="26" customFormat="1" ht="13.2" x14ac:dyDescent="0.25">
      <c r="A88" s="70">
        <v>59</v>
      </c>
      <c r="B88" s="72" t="s">
        <v>408</v>
      </c>
      <c r="C88" s="73" t="s">
        <v>331</v>
      </c>
      <c r="D88" s="74" t="s">
        <v>409</v>
      </c>
      <c r="E88" s="75">
        <v>5</v>
      </c>
      <c r="F88" s="74">
        <v>53675.200000000004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8"/>
        <v>5</v>
      </c>
      <c r="O88" s="25">
        <f t="shared" si="9"/>
        <v>53675.200000000004</v>
      </c>
    </row>
    <row r="89" spans="1:15" s="26" customFormat="1" ht="13.2" x14ac:dyDescent="0.25">
      <c r="A89" s="70">
        <v>60</v>
      </c>
      <c r="B89" s="72" t="s">
        <v>410</v>
      </c>
      <c r="C89" s="73" t="s">
        <v>331</v>
      </c>
      <c r="D89" s="74" t="s">
        <v>411</v>
      </c>
      <c r="E89" s="75">
        <v>10</v>
      </c>
      <c r="F89" s="74">
        <v>54722.3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8"/>
        <v>10</v>
      </c>
      <c r="O89" s="25">
        <f t="shared" si="9"/>
        <v>54722.3</v>
      </c>
    </row>
    <row r="90" spans="1:15" s="26" customFormat="1" ht="13.2" x14ac:dyDescent="0.25">
      <c r="A90" s="70">
        <v>61</v>
      </c>
      <c r="B90" s="72" t="s">
        <v>412</v>
      </c>
      <c r="C90" s="73" t="s">
        <v>350</v>
      </c>
      <c r="D90" s="74">
        <v>594</v>
      </c>
      <c r="E90" s="75">
        <v>16</v>
      </c>
      <c r="F90" s="74">
        <v>9504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8"/>
        <v>16</v>
      </c>
      <c r="O90" s="25">
        <f t="shared" si="9"/>
        <v>9504</v>
      </c>
    </row>
    <row r="91" spans="1:15" s="26" customFormat="1" ht="26.4" x14ac:dyDescent="0.25">
      <c r="A91" s="70">
        <v>62</v>
      </c>
      <c r="B91" s="72" t="s">
        <v>413</v>
      </c>
      <c r="C91" s="73" t="s">
        <v>414</v>
      </c>
      <c r="D91" s="74" t="s">
        <v>415</v>
      </c>
      <c r="E91" s="75">
        <v>950</v>
      </c>
      <c r="F91" s="74">
        <v>20330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8"/>
        <v>950</v>
      </c>
      <c r="O91" s="25">
        <f t="shared" si="9"/>
        <v>20330</v>
      </c>
    </row>
    <row r="92" spans="1:15" s="26" customFormat="1" ht="13.2" x14ac:dyDescent="0.25">
      <c r="A92" s="70">
        <v>63</v>
      </c>
      <c r="B92" s="72" t="s">
        <v>416</v>
      </c>
      <c r="C92" s="73" t="s">
        <v>414</v>
      </c>
      <c r="D92" s="74" t="s">
        <v>417</v>
      </c>
      <c r="E92" s="75">
        <v>2030</v>
      </c>
      <c r="F92" s="74">
        <v>8172.6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8"/>
        <v>2030</v>
      </c>
      <c r="O92" s="25">
        <f t="shared" si="9"/>
        <v>8172.6</v>
      </c>
    </row>
    <row r="93" spans="1:15" s="26" customFormat="1" ht="26.4" x14ac:dyDescent="0.25">
      <c r="A93" s="70">
        <v>64</v>
      </c>
      <c r="B93" s="72" t="s">
        <v>418</v>
      </c>
      <c r="C93" s="73" t="s">
        <v>296</v>
      </c>
      <c r="D93" s="74">
        <v>638</v>
      </c>
      <c r="E93" s="75">
        <v>158</v>
      </c>
      <c r="F93" s="74">
        <v>100804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8"/>
        <v>158</v>
      </c>
      <c r="O93" s="25">
        <f t="shared" si="9"/>
        <v>100804</v>
      </c>
    </row>
    <row r="94" spans="1:15" s="26" customFormat="1" ht="13.2" x14ac:dyDescent="0.25">
      <c r="A94" s="70">
        <v>65</v>
      </c>
      <c r="B94" s="72" t="s">
        <v>419</v>
      </c>
      <c r="C94" s="73" t="s">
        <v>337</v>
      </c>
      <c r="D94" s="74" t="s">
        <v>420</v>
      </c>
      <c r="E94" s="75">
        <v>14</v>
      </c>
      <c r="F94" s="74">
        <v>2616.88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8"/>
        <v>14</v>
      </c>
      <c r="O94" s="25">
        <f t="shared" si="9"/>
        <v>2616.88</v>
      </c>
    </row>
    <row r="95" spans="1:15" s="26" customFormat="1" ht="39.6" x14ac:dyDescent="0.25">
      <c r="A95" s="70">
        <v>66</v>
      </c>
      <c r="B95" s="72" t="s">
        <v>421</v>
      </c>
      <c r="C95" s="73" t="s">
        <v>331</v>
      </c>
      <c r="D95" s="74" t="s">
        <v>422</v>
      </c>
      <c r="E95" s="75">
        <v>51</v>
      </c>
      <c r="F95" s="74">
        <v>7475.58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51</v>
      </c>
      <c r="O95" s="25">
        <f t="shared" si="9"/>
        <v>7475.58</v>
      </c>
    </row>
    <row r="96" spans="1:15" s="26" customFormat="1" ht="13.2" x14ac:dyDescent="0.25">
      <c r="A96" s="70">
        <v>67</v>
      </c>
      <c r="B96" s="72" t="s">
        <v>423</v>
      </c>
      <c r="C96" s="73" t="s">
        <v>296</v>
      </c>
      <c r="D96" s="74" t="s">
        <v>424</v>
      </c>
      <c r="E96" s="75">
        <v>12</v>
      </c>
      <c r="F96" s="74">
        <v>54.85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12</v>
      </c>
      <c r="O96" s="25">
        <f t="shared" si="9"/>
        <v>54.85</v>
      </c>
    </row>
    <row r="97" spans="1:15" s="26" customFormat="1" ht="26.4" x14ac:dyDescent="0.25">
      <c r="A97" s="70">
        <v>68</v>
      </c>
      <c r="B97" s="72" t="s">
        <v>425</v>
      </c>
      <c r="C97" s="73" t="s">
        <v>296</v>
      </c>
      <c r="D97" s="74" t="s">
        <v>426</v>
      </c>
      <c r="E97" s="75">
        <v>5</v>
      </c>
      <c r="F97" s="74">
        <v>102.80000000000001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5</v>
      </c>
      <c r="O97" s="25">
        <f t="shared" si="9"/>
        <v>102.80000000000001</v>
      </c>
    </row>
    <row r="98" spans="1:15" s="26" customFormat="1" ht="13.2" x14ac:dyDescent="0.25">
      <c r="A98" s="70">
        <v>69</v>
      </c>
      <c r="B98" s="72" t="s">
        <v>427</v>
      </c>
      <c r="C98" s="73" t="s">
        <v>350</v>
      </c>
      <c r="D98" s="74" t="s">
        <v>428</v>
      </c>
      <c r="E98" s="75">
        <v>14</v>
      </c>
      <c r="F98" s="74">
        <v>6316.8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14</v>
      </c>
      <c r="O98" s="25">
        <f t="shared" si="9"/>
        <v>6316.8</v>
      </c>
    </row>
    <row r="99" spans="1:15" s="26" customFormat="1" ht="26.4" x14ac:dyDescent="0.25">
      <c r="A99" s="70">
        <v>70</v>
      </c>
      <c r="B99" s="72" t="s">
        <v>429</v>
      </c>
      <c r="C99" s="73" t="s">
        <v>331</v>
      </c>
      <c r="D99" s="74">
        <v>250</v>
      </c>
      <c r="E99" s="75">
        <v>800</v>
      </c>
      <c r="F99" s="74">
        <v>200000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800</v>
      </c>
      <c r="O99" s="25">
        <f t="shared" si="9"/>
        <v>200000</v>
      </c>
    </row>
    <row r="100" spans="1:15" s="17" customFormat="1" ht="13.5" customHeight="1" thickBot="1" x14ac:dyDescent="0.3"/>
    <row r="101" spans="1:15" s="17" customFormat="1" ht="26.25" customHeight="1" x14ac:dyDescent="0.25">
      <c r="A101" s="100" t="s">
        <v>139</v>
      </c>
      <c r="B101" s="93" t="s">
        <v>32</v>
      </c>
      <c r="C101" s="103" t="s">
        <v>141</v>
      </c>
      <c r="D101" s="93" t="s">
        <v>142</v>
      </c>
      <c r="E101" s="93" t="s">
        <v>1207</v>
      </c>
      <c r="F101" s="93"/>
      <c r="G101" s="96" t="s">
        <v>146</v>
      </c>
    </row>
    <row r="102" spans="1:15" s="17" customFormat="1" ht="12.75" customHeight="1" x14ac:dyDescent="0.25">
      <c r="A102" s="101"/>
      <c r="B102" s="94"/>
      <c r="C102" s="104"/>
      <c r="D102" s="94"/>
      <c r="E102" s="91" t="s">
        <v>147</v>
      </c>
      <c r="F102" s="91" t="s">
        <v>148</v>
      </c>
      <c r="G102" s="97"/>
    </row>
    <row r="103" spans="1:15" s="17" customFormat="1" ht="13.5" customHeight="1" thickBot="1" x14ac:dyDescent="0.3">
      <c r="A103" s="102"/>
      <c r="B103" s="95"/>
      <c r="C103" s="105"/>
      <c r="D103" s="95"/>
      <c r="E103" s="92"/>
      <c r="F103" s="92"/>
      <c r="G103" s="98"/>
    </row>
    <row r="104" spans="1:15" s="26" customFormat="1" ht="26.4" x14ac:dyDescent="0.25">
      <c r="A104" s="70">
        <v>71</v>
      </c>
      <c r="B104" s="72" t="s">
        <v>430</v>
      </c>
      <c r="C104" s="73" t="s">
        <v>337</v>
      </c>
      <c r="D104" s="74" t="s">
        <v>431</v>
      </c>
      <c r="E104" s="75">
        <v>280</v>
      </c>
      <c r="F104" s="74">
        <v>100088.8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ref="N104:N121" si="10">E104</f>
        <v>280</v>
      </c>
      <c r="O104" s="25">
        <f t="shared" ref="O104:O121" si="11">F104</f>
        <v>100088.8</v>
      </c>
    </row>
    <row r="105" spans="1:15" s="26" customFormat="1" ht="13.2" x14ac:dyDescent="0.25">
      <c r="A105" s="70">
        <v>72</v>
      </c>
      <c r="B105" s="72" t="s">
        <v>432</v>
      </c>
      <c r="C105" s="73" t="s">
        <v>355</v>
      </c>
      <c r="D105" s="74"/>
      <c r="E105" s="75"/>
      <c r="F105" s="74">
        <v>-575.08000000000004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0"/>
        <v>0</v>
      </c>
      <c r="O105" s="25">
        <f t="shared" si="11"/>
        <v>-575.08000000000004</v>
      </c>
    </row>
    <row r="106" spans="1:15" s="26" customFormat="1" ht="26.4" x14ac:dyDescent="0.25">
      <c r="A106" s="70">
        <v>73</v>
      </c>
      <c r="B106" s="72" t="s">
        <v>433</v>
      </c>
      <c r="C106" s="73" t="s">
        <v>337</v>
      </c>
      <c r="D106" s="74" t="s">
        <v>434</v>
      </c>
      <c r="E106" s="75">
        <v>1</v>
      </c>
      <c r="F106" s="74">
        <v>116.82000000000001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0"/>
        <v>1</v>
      </c>
      <c r="O106" s="25">
        <f t="shared" si="11"/>
        <v>116.82000000000001</v>
      </c>
    </row>
    <row r="107" spans="1:15" s="26" customFormat="1" ht="13.2" x14ac:dyDescent="0.25">
      <c r="A107" s="70">
        <v>74</v>
      </c>
      <c r="B107" s="72" t="s">
        <v>435</v>
      </c>
      <c r="C107" s="73" t="s">
        <v>337</v>
      </c>
      <c r="D107" s="74" t="s">
        <v>436</v>
      </c>
      <c r="E107" s="75">
        <v>78</v>
      </c>
      <c r="F107" s="74">
        <v>23202.29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0"/>
        <v>78</v>
      </c>
      <c r="O107" s="25">
        <f t="shared" si="11"/>
        <v>23202.29</v>
      </c>
    </row>
    <row r="108" spans="1:15" s="26" customFormat="1" ht="13.2" x14ac:dyDescent="0.25">
      <c r="A108" s="70">
        <v>75</v>
      </c>
      <c r="B108" s="72" t="s">
        <v>437</v>
      </c>
      <c r="C108" s="73" t="s">
        <v>337</v>
      </c>
      <c r="D108" s="74" t="s">
        <v>438</v>
      </c>
      <c r="E108" s="75">
        <v>10</v>
      </c>
      <c r="F108" s="74">
        <v>13113.1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0"/>
        <v>10</v>
      </c>
      <c r="O108" s="25">
        <f t="shared" si="11"/>
        <v>13113.1</v>
      </c>
    </row>
    <row r="109" spans="1:15" s="26" customFormat="1" ht="39.6" x14ac:dyDescent="0.25">
      <c r="A109" s="70">
        <v>76</v>
      </c>
      <c r="B109" s="72" t="s">
        <v>439</v>
      </c>
      <c r="C109" s="73" t="s">
        <v>337</v>
      </c>
      <c r="D109" s="74" t="s">
        <v>440</v>
      </c>
      <c r="E109" s="75">
        <v>10</v>
      </c>
      <c r="F109" s="74">
        <v>2289.4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0"/>
        <v>10</v>
      </c>
      <c r="O109" s="25">
        <f t="shared" si="11"/>
        <v>2289.4</v>
      </c>
    </row>
    <row r="110" spans="1:15" s="26" customFormat="1" ht="13.2" x14ac:dyDescent="0.25">
      <c r="A110" s="70">
        <v>77</v>
      </c>
      <c r="B110" s="72" t="s">
        <v>441</v>
      </c>
      <c r="C110" s="73" t="s">
        <v>296</v>
      </c>
      <c r="D110" s="74" t="s">
        <v>442</v>
      </c>
      <c r="E110" s="75">
        <v>2750</v>
      </c>
      <c r="F110" s="74">
        <v>26438.800000000003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0"/>
        <v>2750</v>
      </c>
      <c r="O110" s="25">
        <f t="shared" si="11"/>
        <v>26438.800000000003</v>
      </c>
    </row>
    <row r="111" spans="1:15" s="26" customFormat="1" ht="26.4" x14ac:dyDescent="0.25">
      <c r="A111" s="70">
        <v>78</v>
      </c>
      <c r="B111" s="72" t="s">
        <v>443</v>
      </c>
      <c r="C111" s="73" t="s">
        <v>337</v>
      </c>
      <c r="D111" s="74" t="s">
        <v>444</v>
      </c>
      <c r="E111" s="75">
        <v>8.75</v>
      </c>
      <c r="F111" s="74">
        <v>2944.29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0"/>
        <v>8.75</v>
      </c>
      <c r="O111" s="25">
        <f t="shared" si="11"/>
        <v>2944.29</v>
      </c>
    </row>
    <row r="112" spans="1:15" s="26" customFormat="1" ht="26.4" x14ac:dyDescent="0.25">
      <c r="A112" s="70">
        <v>79</v>
      </c>
      <c r="B112" s="72" t="s">
        <v>445</v>
      </c>
      <c r="C112" s="73" t="s">
        <v>337</v>
      </c>
      <c r="D112" s="74" t="s">
        <v>446</v>
      </c>
      <c r="E112" s="75">
        <v>50</v>
      </c>
      <c r="F112" s="74">
        <v>909.35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0"/>
        <v>50</v>
      </c>
      <c r="O112" s="25">
        <f t="shared" si="11"/>
        <v>909.35</v>
      </c>
    </row>
    <row r="113" spans="1:15" s="26" customFormat="1" ht="13.2" x14ac:dyDescent="0.25">
      <c r="A113" s="70">
        <v>80</v>
      </c>
      <c r="B113" s="72" t="s">
        <v>447</v>
      </c>
      <c r="C113" s="73" t="s">
        <v>375</v>
      </c>
      <c r="D113" s="74" t="s">
        <v>448</v>
      </c>
      <c r="E113" s="75">
        <v>19</v>
      </c>
      <c r="F113" s="74">
        <v>3711.27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0"/>
        <v>19</v>
      </c>
      <c r="O113" s="25">
        <f t="shared" si="11"/>
        <v>3711.27</v>
      </c>
    </row>
    <row r="114" spans="1:15" s="26" customFormat="1" ht="13.2" x14ac:dyDescent="0.25">
      <c r="A114" s="70">
        <v>81</v>
      </c>
      <c r="B114" s="72" t="s">
        <v>449</v>
      </c>
      <c r="C114" s="73" t="s">
        <v>350</v>
      </c>
      <c r="D114" s="74">
        <v>150</v>
      </c>
      <c r="E114" s="75">
        <v>226</v>
      </c>
      <c r="F114" s="74">
        <v>33900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0"/>
        <v>226</v>
      </c>
      <c r="O114" s="25">
        <f t="shared" si="11"/>
        <v>33900</v>
      </c>
    </row>
    <row r="115" spans="1:15" s="26" customFormat="1" ht="13.2" x14ac:dyDescent="0.25">
      <c r="A115" s="70">
        <v>82</v>
      </c>
      <c r="B115" s="72" t="s">
        <v>450</v>
      </c>
      <c r="C115" s="73" t="s">
        <v>350</v>
      </c>
      <c r="D115" s="74">
        <v>250</v>
      </c>
      <c r="E115" s="75">
        <v>103</v>
      </c>
      <c r="F115" s="74">
        <v>25750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0"/>
        <v>103</v>
      </c>
      <c r="O115" s="25">
        <f t="shared" si="11"/>
        <v>25750</v>
      </c>
    </row>
    <row r="116" spans="1:15" s="26" customFormat="1" ht="13.2" x14ac:dyDescent="0.25">
      <c r="A116" s="70">
        <v>83</v>
      </c>
      <c r="B116" s="72" t="s">
        <v>451</v>
      </c>
      <c r="C116" s="73" t="s">
        <v>337</v>
      </c>
      <c r="D116" s="74" t="s">
        <v>452</v>
      </c>
      <c r="E116" s="75">
        <v>5</v>
      </c>
      <c r="F116" s="74">
        <v>8517.5500000000011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0"/>
        <v>5</v>
      </c>
      <c r="O116" s="25">
        <f t="shared" si="11"/>
        <v>8517.5500000000011</v>
      </c>
    </row>
    <row r="117" spans="1:15" s="26" customFormat="1" ht="13.2" x14ac:dyDescent="0.25">
      <c r="A117" s="70">
        <v>84</v>
      </c>
      <c r="B117" s="72" t="s">
        <v>453</v>
      </c>
      <c r="C117" s="73" t="s">
        <v>296</v>
      </c>
      <c r="D117" s="74" t="s">
        <v>454</v>
      </c>
      <c r="E117" s="75">
        <v>4</v>
      </c>
      <c r="F117" s="74">
        <v>1001.6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0"/>
        <v>4</v>
      </c>
      <c r="O117" s="25">
        <f t="shared" si="11"/>
        <v>1001.6</v>
      </c>
    </row>
    <row r="118" spans="1:15" s="26" customFormat="1" ht="13.2" x14ac:dyDescent="0.25">
      <c r="A118" s="70">
        <v>85</v>
      </c>
      <c r="B118" s="72" t="s">
        <v>455</v>
      </c>
      <c r="C118" s="73" t="s">
        <v>355</v>
      </c>
      <c r="D118" s="74" t="s">
        <v>456</v>
      </c>
      <c r="E118" s="75">
        <v>384.8</v>
      </c>
      <c r="F118" s="74">
        <v>164307.51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0"/>
        <v>384.8</v>
      </c>
      <c r="O118" s="25">
        <f t="shared" si="11"/>
        <v>164307.51</v>
      </c>
    </row>
    <row r="119" spans="1:15" s="26" customFormat="1" ht="13.2" x14ac:dyDescent="0.25">
      <c r="A119" s="70">
        <v>86</v>
      </c>
      <c r="B119" s="72" t="s">
        <v>457</v>
      </c>
      <c r="C119" s="73" t="s">
        <v>337</v>
      </c>
      <c r="D119" s="74" t="s">
        <v>458</v>
      </c>
      <c r="E119" s="75">
        <v>2</v>
      </c>
      <c r="F119" s="74">
        <v>2019.68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0"/>
        <v>2</v>
      </c>
      <c r="O119" s="25">
        <f t="shared" si="11"/>
        <v>2019.68</v>
      </c>
    </row>
    <row r="120" spans="1:15" s="26" customFormat="1" ht="26.4" x14ac:dyDescent="0.25">
      <c r="A120" s="70">
        <v>87</v>
      </c>
      <c r="B120" s="72" t="s">
        <v>459</v>
      </c>
      <c r="C120" s="73" t="s">
        <v>337</v>
      </c>
      <c r="D120" s="74" t="s">
        <v>460</v>
      </c>
      <c r="E120" s="75">
        <v>27</v>
      </c>
      <c r="F120" s="74">
        <v>1494.5800000000002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27</v>
      </c>
      <c r="O120" s="25">
        <f t="shared" si="11"/>
        <v>1494.5800000000002</v>
      </c>
    </row>
    <row r="121" spans="1:15" s="26" customFormat="1" ht="26.4" x14ac:dyDescent="0.25">
      <c r="A121" s="70">
        <v>88</v>
      </c>
      <c r="B121" s="72" t="s">
        <v>461</v>
      </c>
      <c r="C121" s="73" t="s">
        <v>375</v>
      </c>
      <c r="D121" s="74" t="s">
        <v>462</v>
      </c>
      <c r="E121" s="75">
        <v>164</v>
      </c>
      <c r="F121" s="74">
        <v>2378.1400000000003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164</v>
      </c>
      <c r="O121" s="25">
        <f t="shared" si="11"/>
        <v>2378.1400000000003</v>
      </c>
    </row>
    <row r="122" spans="1:15" s="17" customFormat="1" ht="13.5" customHeight="1" thickBot="1" x14ac:dyDescent="0.3"/>
    <row r="123" spans="1:15" s="17" customFormat="1" ht="26.25" customHeight="1" x14ac:dyDescent="0.25">
      <c r="A123" s="100" t="s">
        <v>139</v>
      </c>
      <c r="B123" s="93" t="s">
        <v>32</v>
      </c>
      <c r="C123" s="103" t="s">
        <v>141</v>
      </c>
      <c r="D123" s="93" t="s">
        <v>142</v>
      </c>
      <c r="E123" s="93" t="s">
        <v>1207</v>
      </c>
      <c r="F123" s="93"/>
      <c r="G123" s="96" t="s">
        <v>146</v>
      </c>
    </row>
    <row r="124" spans="1:15" s="17" customFormat="1" ht="12.75" customHeight="1" x14ac:dyDescent="0.25">
      <c r="A124" s="101"/>
      <c r="B124" s="94"/>
      <c r="C124" s="104"/>
      <c r="D124" s="94"/>
      <c r="E124" s="91" t="s">
        <v>147</v>
      </c>
      <c r="F124" s="91" t="s">
        <v>148</v>
      </c>
      <c r="G124" s="97"/>
    </row>
    <row r="125" spans="1:15" s="17" customFormat="1" ht="13.5" customHeight="1" thickBot="1" x14ac:dyDescent="0.3">
      <c r="A125" s="102"/>
      <c r="B125" s="95"/>
      <c r="C125" s="105"/>
      <c r="D125" s="95"/>
      <c r="E125" s="92"/>
      <c r="F125" s="92"/>
      <c r="G125" s="98"/>
    </row>
    <row r="126" spans="1:15" s="26" customFormat="1" ht="26.4" x14ac:dyDescent="0.25">
      <c r="A126" s="70">
        <v>89</v>
      </c>
      <c r="B126" s="72" t="s">
        <v>463</v>
      </c>
      <c r="C126" s="73" t="s">
        <v>375</v>
      </c>
      <c r="D126" s="74" t="s">
        <v>464</v>
      </c>
      <c r="E126" s="75">
        <v>262</v>
      </c>
      <c r="F126" s="74">
        <v>4681.1500000000005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ref="N126:N138" si="12">E126</f>
        <v>262</v>
      </c>
      <c r="O126" s="25">
        <f t="shared" ref="O126:O138" si="13">F126</f>
        <v>4681.1500000000005</v>
      </c>
    </row>
    <row r="127" spans="1:15" s="26" customFormat="1" ht="39.6" x14ac:dyDescent="0.25">
      <c r="A127" s="70">
        <v>90</v>
      </c>
      <c r="B127" s="72" t="s">
        <v>465</v>
      </c>
      <c r="C127" s="73" t="s">
        <v>466</v>
      </c>
      <c r="D127" s="74" t="s">
        <v>467</v>
      </c>
      <c r="E127" s="75">
        <v>247</v>
      </c>
      <c r="F127" s="74">
        <v>3372.59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2"/>
        <v>247</v>
      </c>
      <c r="O127" s="25">
        <f t="shared" si="13"/>
        <v>3372.59</v>
      </c>
    </row>
    <row r="128" spans="1:15" s="26" customFormat="1" ht="26.4" x14ac:dyDescent="0.25">
      <c r="A128" s="70">
        <v>91</v>
      </c>
      <c r="B128" s="72" t="s">
        <v>468</v>
      </c>
      <c r="C128" s="73" t="s">
        <v>469</v>
      </c>
      <c r="D128" s="74" t="s">
        <v>470</v>
      </c>
      <c r="E128" s="75">
        <v>48</v>
      </c>
      <c r="F128" s="74">
        <v>926.40000000000009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2"/>
        <v>48</v>
      </c>
      <c r="O128" s="25">
        <f t="shared" si="13"/>
        <v>926.40000000000009</v>
      </c>
    </row>
    <row r="129" spans="1:15" s="26" customFormat="1" ht="26.4" x14ac:dyDescent="0.25">
      <c r="A129" s="70">
        <v>92</v>
      </c>
      <c r="B129" s="72" t="s">
        <v>471</v>
      </c>
      <c r="C129" s="73" t="s">
        <v>296</v>
      </c>
      <c r="D129" s="74" t="s">
        <v>472</v>
      </c>
      <c r="E129" s="75">
        <v>125</v>
      </c>
      <c r="F129" s="74">
        <v>22576.25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2"/>
        <v>125</v>
      </c>
      <c r="O129" s="25">
        <f t="shared" si="13"/>
        <v>22576.25</v>
      </c>
    </row>
    <row r="130" spans="1:15" s="26" customFormat="1" ht="26.4" x14ac:dyDescent="0.25">
      <c r="A130" s="70">
        <v>93</v>
      </c>
      <c r="B130" s="72" t="s">
        <v>473</v>
      </c>
      <c r="C130" s="73" t="s">
        <v>296</v>
      </c>
      <c r="D130" s="74" t="s">
        <v>474</v>
      </c>
      <c r="E130" s="75">
        <v>5</v>
      </c>
      <c r="F130" s="74">
        <v>195.5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2"/>
        <v>5</v>
      </c>
      <c r="O130" s="25">
        <f t="shared" si="13"/>
        <v>195.5</v>
      </c>
    </row>
    <row r="131" spans="1:15" s="26" customFormat="1" ht="39.6" x14ac:dyDescent="0.25">
      <c r="A131" s="70">
        <v>94</v>
      </c>
      <c r="B131" s="72" t="s">
        <v>475</v>
      </c>
      <c r="C131" s="73" t="s">
        <v>296</v>
      </c>
      <c r="D131" s="74" t="s">
        <v>476</v>
      </c>
      <c r="E131" s="75">
        <v>100</v>
      </c>
      <c r="F131" s="74">
        <v>20539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2"/>
        <v>100</v>
      </c>
      <c r="O131" s="25">
        <f t="shared" si="13"/>
        <v>20539</v>
      </c>
    </row>
    <row r="132" spans="1:15" s="26" customFormat="1" ht="26.4" x14ac:dyDescent="0.25">
      <c r="A132" s="70">
        <v>95</v>
      </c>
      <c r="B132" s="72" t="s">
        <v>477</v>
      </c>
      <c r="C132" s="73" t="s">
        <v>296</v>
      </c>
      <c r="D132" s="74" t="s">
        <v>478</v>
      </c>
      <c r="E132" s="75">
        <v>180</v>
      </c>
      <c r="F132" s="74">
        <v>33584.400000000001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2"/>
        <v>180</v>
      </c>
      <c r="O132" s="25">
        <f t="shared" si="13"/>
        <v>33584.400000000001</v>
      </c>
    </row>
    <row r="133" spans="1:15" s="26" customFormat="1" ht="26.4" x14ac:dyDescent="0.25">
      <c r="A133" s="70">
        <v>96</v>
      </c>
      <c r="B133" s="72" t="s">
        <v>479</v>
      </c>
      <c r="C133" s="73" t="s">
        <v>296</v>
      </c>
      <c r="D133" s="74" t="s">
        <v>480</v>
      </c>
      <c r="E133" s="75">
        <v>10</v>
      </c>
      <c r="F133" s="74">
        <v>3952.5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2"/>
        <v>10</v>
      </c>
      <c r="O133" s="25">
        <f t="shared" si="13"/>
        <v>3952.5</v>
      </c>
    </row>
    <row r="134" spans="1:15" s="26" customFormat="1" ht="13.2" x14ac:dyDescent="0.25">
      <c r="A134" s="70">
        <v>97</v>
      </c>
      <c r="B134" s="72" t="s">
        <v>481</v>
      </c>
      <c r="C134" s="73" t="s">
        <v>296</v>
      </c>
      <c r="D134" s="74" t="s">
        <v>482</v>
      </c>
      <c r="E134" s="75">
        <v>20</v>
      </c>
      <c r="F134" s="74">
        <v>467.29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2"/>
        <v>20</v>
      </c>
      <c r="O134" s="25">
        <f t="shared" si="13"/>
        <v>467.29</v>
      </c>
    </row>
    <row r="135" spans="1:15" s="26" customFormat="1" ht="39.6" x14ac:dyDescent="0.25">
      <c r="A135" s="70">
        <v>98</v>
      </c>
      <c r="B135" s="72" t="s">
        <v>483</v>
      </c>
      <c r="C135" s="73" t="s">
        <v>296</v>
      </c>
      <c r="D135" s="74">
        <v>26</v>
      </c>
      <c r="E135" s="75">
        <v>159</v>
      </c>
      <c r="F135" s="74">
        <v>4134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2"/>
        <v>159</v>
      </c>
      <c r="O135" s="25">
        <f t="shared" si="13"/>
        <v>4134</v>
      </c>
    </row>
    <row r="136" spans="1:15" s="26" customFormat="1" ht="26.4" x14ac:dyDescent="0.25">
      <c r="A136" s="70">
        <v>99</v>
      </c>
      <c r="B136" s="72" t="s">
        <v>484</v>
      </c>
      <c r="C136" s="73" t="s">
        <v>296</v>
      </c>
      <c r="D136" s="74">
        <v>26</v>
      </c>
      <c r="E136" s="75">
        <v>393</v>
      </c>
      <c r="F136" s="74">
        <v>10218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2"/>
        <v>393</v>
      </c>
      <c r="O136" s="25">
        <f t="shared" si="13"/>
        <v>10218</v>
      </c>
    </row>
    <row r="137" spans="1:15" s="26" customFormat="1" ht="13.2" x14ac:dyDescent="0.25">
      <c r="A137" s="70">
        <v>100</v>
      </c>
      <c r="B137" s="72" t="s">
        <v>485</v>
      </c>
      <c r="C137" s="73" t="s">
        <v>296</v>
      </c>
      <c r="D137" s="74">
        <v>648</v>
      </c>
      <c r="E137" s="75">
        <v>2</v>
      </c>
      <c r="F137" s="74">
        <v>1296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2"/>
        <v>2</v>
      </c>
      <c r="O137" s="25">
        <f t="shared" si="13"/>
        <v>1296</v>
      </c>
    </row>
    <row r="138" spans="1:15" s="26" customFormat="1" ht="39.6" x14ac:dyDescent="0.25">
      <c r="A138" s="70">
        <v>101</v>
      </c>
      <c r="B138" s="72" t="s">
        <v>486</v>
      </c>
      <c r="C138" s="73" t="s">
        <v>487</v>
      </c>
      <c r="D138" s="74">
        <v>203</v>
      </c>
      <c r="E138" s="75">
        <v>327</v>
      </c>
      <c r="F138" s="74">
        <v>66381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2"/>
        <v>327</v>
      </c>
      <c r="O138" s="25">
        <f t="shared" si="13"/>
        <v>66381</v>
      </c>
    </row>
    <row r="139" spans="1:15" s="17" customFormat="1" ht="13.5" customHeight="1" thickBot="1" x14ac:dyDescent="0.3"/>
    <row r="140" spans="1:15" s="17" customFormat="1" ht="26.25" customHeight="1" x14ac:dyDescent="0.25">
      <c r="A140" s="100" t="s">
        <v>139</v>
      </c>
      <c r="B140" s="93" t="s">
        <v>32</v>
      </c>
      <c r="C140" s="103" t="s">
        <v>141</v>
      </c>
      <c r="D140" s="93" t="s">
        <v>142</v>
      </c>
      <c r="E140" s="93" t="s">
        <v>1207</v>
      </c>
      <c r="F140" s="93"/>
      <c r="G140" s="96" t="s">
        <v>146</v>
      </c>
    </row>
    <row r="141" spans="1:15" s="17" customFormat="1" ht="12.75" customHeight="1" x14ac:dyDescent="0.25">
      <c r="A141" s="101"/>
      <c r="B141" s="94"/>
      <c r="C141" s="104"/>
      <c r="D141" s="94"/>
      <c r="E141" s="91" t="s">
        <v>147</v>
      </c>
      <c r="F141" s="91" t="s">
        <v>148</v>
      </c>
      <c r="G141" s="97"/>
    </row>
    <row r="142" spans="1:15" s="17" customFormat="1" ht="13.5" customHeight="1" thickBot="1" x14ac:dyDescent="0.3">
      <c r="A142" s="102"/>
      <c r="B142" s="95"/>
      <c r="C142" s="105"/>
      <c r="D142" s="95"/>
      <c r="E142" s="92"/>
      <c r="F142" s="92"/>
      <c r="G142" s="98"/>
    </row>
    <row r="143" spans="1:15" s="26" customFormat="1" ht="39.6" x14ac:dyDescent="0.25">
      <c r="A143" s="70">
        <v>102</v>
      </c>
      <c r="B143" s="72" t="s">
        <v>488</v>
      </c>
      <c r="C143" s="73" t="s">
        <v>296</v>
      </c>
      <c r="D143" s="74" t="s">
        <v>489</v>
      </c>
      <c r="E143" s="75">
        <v>287</v>
      </c>
      <c r="F143" s="74">
        <v>51060.15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ref="N143:N157" si="14">E143</f>
        <v>287</v>
      </c>
      <c r="O143" s="25">
        <f t="shared" ref="O143:O157" si="15">F143</f>
        <v>51060.15</v>
      </c>
    </row>
    <row r="144" spans="1:15" s="26" customFormat="1" ht="13.2" x14ac:dyDescent="0.25">
      <c r="A144" s="70">
        <v>103</v>
      </c>
      <c r="B144" s="72" t="s">
        <v>490</v>
      </c>
      <c r="C144" s="73" t="s">
        <v>296</v>
      </c>
      <c r="D144" s="74">
        <v>770</v>
      </c>
      <c r="E144" s="75">
        <v>116</v>
      </c>
      <c r="F144" s="74">
        <v>89320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4"/>
        <v>116</v>
      </c>
      <c r="O144" s="25">
        <f t="shared" si="15"/>
        <v>89320</v>
      </c>
    </row>
    <row r="145" spans="1:15" s="26" customFormat="1" ht="13.2" x14ac:dyDescent="0.25">
      <c r="A145" s="70">
        <v>104</v>
      </c>
      <c r="B145" s="72" t="s">
        <v>491</v>
      </c>
      <c r="C145" s="73" t="s">
        <v>296</v>
      </c>
      <c r="D145" s="74">
        <v>690</v>
      </c>
      <c r="E145" s="75">
        <v>455</v>
      </c>
      <c r="F145" s="74">
        <v>313950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4"/>
        <v>455</v>
      </c>
      <c r="O145" s="25">
        <f t="shared" si="15"/>
        <v>313950</v>
      </c>
    </row>
    <row r="146" spans="1:15" s="26" customFormat="1" ht="13.2" x14ac:dyDescent="0.25">
      <c r="A146" s="70">
        <v>105</v>
      </c>
      <c r="B146" s="72" t="s">
        <v>492</v>
      </c>
      <c r="C146" s="73" t="s">
        <v>296</v>
      </c>
      <c r="D146" s="74">
        <v>585</v>
      </c>
      <c r="E146" s="75">
        <v>168</v>
      </c>
      <c r="F146" s="74">
        <v>98280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4"/>
        <v>168</v>
      </c>
      <c r="O146" s="25">
        <f t="shared" si="15"/>
        <v>98280</v>
      </c>
    </row>
    <row r="147" spans="1:15" s="26" customFormat="1" ht="13.2" x14ac:dyDescent="0.25">
      <c r="A147" s="70">
        <v>106</v>
      </c>
      <c r="B147" s="72" t="s">
        <v>493</v>
      </c>
      <c r="C147" s="73" t="s">
        <v>296</v>
      </c>
      <c r="D147" s="74">
        <v>690</v>
      </c>
      <c r="E147" s="75">
        <v>50</v>
      </c>
      <c r="F147" s="74">
        <v>34500</v>
      </c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4"/>
        <v>50</v>
      </c>
      <c r="O147" s="25">
        <f t="shared" si="15"/>
        <v>34500</v>
      </c>
    </row>
    <row r="148" spans="1:15" s="26" customFormat="1" ht="13.2" x14ac:dyDescent="0.25">
      <c r="A148" s="70">
        <v>107</v>
      </c>
      <c r="B148" s="72" t="s">
        <v>494</v>
      </c>
      <c r="C148" s="73" t="s">
        <v>296</v>
      </c>
      <c r="D148" s="74">
        <v>770</v>
      </c>
      <c r="E148" s="75">
        <v>8</v>
      </c>
      <c r="F148" s="74">
        <v>6160</v>
      </c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4"/>
        <v>8</v>
      </c>
      <c r="O148" s="25">
        <f t="shared" si="15"/>
        <v>6160</v>
      </c>
    </row>
    <row r="149" spans="1:15" s="26" customFormat="1" ht="26.4" x14ac:dyDescent="0.25">
      <c r="A149" s="70">
        <v>108</v>
      </c>
      <c r="B149" s="72" t="s">
        <v>495</v>
      </c>
      <c r="C149" s="73" t="s">
        <v>296</v>
      </c>
      <c r="D149" s="74">
        <v>26</v>
      </c>
      <c r="E149" s="75">
        <v>1082</v>
      </c>
      <c r="F149" s="74">
        <v>28132</v>
      </c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4"/>
        <v>1082</v>
      </c>
      <c r="O149" s="25">
        <f t="shared" si="15"/>
        <v>28132</v>
      </c>
    </row>
    <row r="150" spans="1:15" s="26" customFormat="1" ht="26.4" x14ac:dyDescent="0.25">
      <c r="A150" s="70">
        <v>109</v>
      </c>
      <c r="B150" s="72" t="s">
        <v>496</v>
      </c>
      <c r="C150" s="73" t="s">
        <v>296</v>
      </c>
      <c r="D150" s="74">
        <v>26</v>
      </c>
      <c r="E150" s="75">
        <v>819</v>
      </c>
      <c r="F150" s="74">
        <v>21294</v>
      </c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4"/>
        <v>819</v>
      </c>
      <c r="O150" s="25">
        <f t="shared" si="15"/>
        <v>21294</v>
      </c>
    </row>
    <row r="151" spans="1:15" s="26" customFormat="1" ht="26.4" x14ac:dyDescent="0.25">
      <c r="A151" s="70">
        <v>110</v>
      </c>
      <c r="B151" s="72" t="s">
        <v>497</v>
      </c>
      <c r="C151" s="73" t="s">
        <v>296</v>
      </c>
      <c r="D151" s="74">
        <v>26</v>
      </c>
      <c r="E151" s="75">
        <v>100</v>
      </c>
      <c r="F151" s="74">
        <v>2600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4"/>
        <v>100</v>
      </c>
      <c r="O151" s="25">
        <f t="shared" si="15"/>
        <v>2600</v>
      </c>
    </row>
    <row r="152" spans="1:15" s="26" customFormat="1" ht="26.4" x14ac:dyDescent="0.25">
      <c r="A152" s="70">
        <v>111</v>
      </c>
      <c r="B152" s="72" t="s">
        <v>498</v>
      </c>
      <c r="C152" s="73" t="s">
        <v>296</v>
      </c>
      <c r="D152" s="74">
        <v>26</v>
      </c>
      <c r="E152" s="75">
        <v>100</v>
      </c>
      <c r="F152" s="74">
        <v>2600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4"/>
        <v>100</v>
      </c>
      <c r="O152" s="25">
        <f t="shared" si="15"/>
        <v>2600</v>
      </c>
    </row>
    <row r="153" spans="1:15" s="26" customFormat="1" ht="13.2" x14ac:dyDescent="0.25">
      <c r="A153" s="70">
        <v>112</v>
      </c>
      <c r="B153" s="72" t="s">
        <v>499</v>
      </c>
      <c r="C153" s="73" t="s">
        <v>337</v>
      </c>
      <c r="D153" s="74" t="s">
        <v>500</v>
      </c>
      <c r="E153" s="75">
        <v>8</v>
      </c>
      <c r="F153" s="74">
        <v>5812.96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4"/>
        <v>8</v>
      </c>
      <c r="O153" s="25">
        <f t="shared" si="15"/>
        <v>5812.96</v>
      </c>
    </row>
    <row r="154" spans="1:15" s="26" customFormat="1" ht="39.6" x14ac:dyDescent="0.25">
      <c r="A154" s="70">
        <v>113</v>
      </c>
      <c r="B154" s="72" t="s">
        <v>501</v>
      </c>
      <c r="C154" s="73" t="s">
        <v>337</v>
      </c>
      <c r="D154" s="74" t="s">
        <v>502</v>
      </c>
      <c r="E154" s="75">
        <v>45</v>
      </c>
      <c r="F154" s="74">
        <v>160753.5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4"/>
        <v>45</v>
      </c>
      <c r="O154" s="25">
        <f t="shared" si="15"/>
        <v>160753.5</v>
      </c>
    </row>
    <row r="155" spans="1:15" s="26" customFormat="1" ht="26.4" x14ac:dyDescent="0.25">
      <c r="A155" s="70">
        <v>114</v>
      </c>
      <c r="B155" s="72" t="s">
        <v>503</v>
      </c>
      <c r="C155" s="73" t="s">
        <v>337</v>
      </c>
      <c r="D155" s="74" t="s">
        <v>504</v>
      </c>
      <c r="E155" s="75">
        <v>2</v>
      </c>
      <c r="F155" s="74">
        <v>7612.14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4"/>
        <v>2</v>
      </c>
      <c r="O155" s="25">
        <f t="shared" si="15"/>
        <v>7612.14</v>
      </c>
    </row>
    <row r="156" spans="1:15" s="26" customFormat="1" ht="13.2" x14ac:dyDescent="0.25">
      <c r="A156" s="70">
        <v>115</v>
      </c>
      <c r="B156" s="72" t="s">
        <v>505</v>
      </c>
      <c r="C156" s="73" t="s">
        <v>337</v>
      </c>
      <c r="D156" s="74" t="s">
        <v>506</v>
      </c>
      <c r="E156" s="75">
        <v>2</v>
      </c>
      <c r="F156" s="74">
        <v>208.69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4"/>
        <v>2</v>
      </c>
      <c r="O156" s="25">
        <f t="shared" si="15"/>
        <v>208.69</v>
      </c>
    </row>
    <row r="157" spans="1:15" s="26" customFormat="1" ht="26.4" x14ac:dyDescent="0.25">
      <c r="A157" s="70">
        <v>116</v>
      </c>
      <c r="B157" s="72" t="s">
        <v>507</v>
      </c>
      <c r="C157" s="73" t="s">
        <v>296</v>
      </c>
      <c r="D157" s="74">
        <v>297</v>
      </c>
      <c r="E157" s="75">
        <v>80</v>
      </c>
      <c r="F157" s="74">
        <v>23760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4"/>
        <v>80</v>
      </c>
      <c r="O157" s="25">
        <f t="shared" si="15"/>
        <v>23760</v>
      </c>
    </row>
    <row r="158" spans="1:15" s="17" customFormat="1" ht="13.5" customHeight="1" thickBot="1" x14ac:dyDescent="0.3"/>
    <row r="159" spans="1:15" s="17" customFormat="1" ht="26.25" customHeight="1" x14ac:dyDescent="0.25">
      <c r="A159" s="100" t="s">
        <v>139</v>
      </c>
      <c r="B159" s="93" t="s">
        <v>32</v>
      </c>
      <c r="C159" s="103" t="s">
        <v>141</v>
      </c>
      <c r="D159" s="93" t="s">
        <v>142</v>
      </c>
      <c r="E159" s="93" t="s">
        <v>1207</v>
      </c>
      <c r="F159" s="93"/>
      <c r="G159" s="96" t="s">
        <v>146</v>
      </c>
    </row>
    <row r="160" spans="1:15" s="17" customFormat="1" ht="12.75" customHeight="1" x14ac:dyDescent="0.25">
      <c r="A160" s="101"/>
      <c r="B160" s="94"/>
      <c r="C160" s="104"/>
      <c r="D160" s="94"/>
      <c r="E160" s="91" t="s">
        <v>147</v>
      </c>
      <c r="F160" s="91" t="s">
        <v>148</v>
      </c>
      <c r="G160" s="97"/>
    </row>
    <row r="161" spans="1:15" s="17" customFormat="1" ht="13.5" customHeight="1" thickBot="1" x14ac:dyDescent="0.3">
      <c r="A161" s="102"/>
      <c r="B161" s="95"/>
      <c r="C161" s="105"/>
      <c r="D161" s="95"/>
      <c r="E161" s="92"/>
      <c r="F161" s="92"/>
      <c r="G161" s="98"/>
    </row>
    <row r="162" spans="1:15" s="26" customFormat="1" ht="26.4" x14ac:dyDescent="0.25">
      <c r="A162" s="70">
        <v>117</v>
      </c>
      <c r="B162" s="72" t="s">
        <v>508</v>
      </c>
      <c r="C162" s="73" t="s">
        <v>350</v>
      </c>
      <c r="D162" s="74">
        <v>700</v>
      </c>
      <c r="E162" s="75">
        <v>10</v>
      </c>
      <c r="F162" s="74">
        <v>7000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ref="N162:N174" si="16">E162</f>
        <v>10</v>
      </c>
      <c r="O162" s="25">
        <f t="shared" ref="O162:O174" si="17">F162</f>
        <v>7000</v>
      </c>
    </row>
    <row r="163" spans="1:15" s="26" customFormat="1" ht="13.2" x14ac:dyDescent="0.25">
      <c r="A163" s="70">
        <v>118</v>
      </c>
      <c r="B163" s="72" t="s">
        <v>509</v>
      </c>
      <c r="C163" s="73" t="s">
        <v>510</v>
      </c>
      <c r="D163" s="74">
        <v>890</v>
      </c>
      <c r="E163" s="75">
        <v>17</v>
      </c>
      <c r="F163" s="74">
        <v>15130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6"/>
        <v>17</v>
      </c>
      <c r="O163" s="25">
        <f t="shared" si="17"/>
        <v>15130</v>
      </c>
    </row>
    <row r="164" spans="1:15" s="26" customFormat="1" ht="39.6" x14ac:dyDescent="0.25">
      <c r="A164" s="70">
        <v>119</v>
      </c>
      <c r="B164" s="72" t="s">
        <v>511</v>
      </c>
      <c r="C164" s="73" t="s">
        <v>350</v>
      </c>
      <c r="D164" s="74">
        <v>350</v>
      </c>
      <c r="E164" s="75">
        <v>20</v>
      </c>
      <c r="F164" s="74">
        <v>7000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6"/>
        <v>20</v>
      </c>
      <c r="O164" s="25">
        <f t="shared" si="17"/>
        <v>7000</v>
      </c>
    </row>
    <row r="165" spans="1:15" s="26" customFormat="1" ht="39.6" x14ac:dyDescent="0.25">
      <c r="A165" s="70">
        <v>120</v>
      </c>
      <c r="B165" s="72" t="s">
        <v>512</v>
      </c>
      <c r="C165" s="73" t="s">
        <v>510</v>
      </c>
      <c r="D165" s="74">
        <v>1430</v>
      </c>
      <c r="E165" s="75">
        <v>6</v>
      </c>
      <c r="F165" s="74">
        <v>8580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6"/>
        <v>6</v>
      </c>
      <c r="O165" s="25">
        <f t="shared" si="17"/>
        <v>8580</v>
      </c>
    </row>
    <row r="166" spans="1:15" s="26" customFormat="1" ht="26.4" x14ac:dyDescent="0.25">
      <c r="A166" s="70">
        <v>121</v>
      </c>
      <c r="B166" s="72" t="s">
        <v>513</v>
      </c>
      <c r="C166" s="73" t="s">
        <v>337</v>
      </c>
      <c r="D166" s="74">
        <v>254</v>
      </c>
      <c r="E166" s="75">
        <v>1</v>
      </c>
      <c r="F166" s="74">
        <v>254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6"/>
        <v>1</v>
      </c>
      <c r="O166" s="25">
        <f t="shared" si="17"/>
        <v>254</v>
      </c>
    </row>
    <row r="167" spans="1:15" s="26" customFormat="1" ht="26.4" x14ac:dyDescent="0.25">
      <c r="A167" s="70">
        <v>122</v>
      </c>
      <c r="B167" s="72" t="s">
        <v>514</v>
      </c>
      <c r="C167" s="73" t="s">
        <v>296</v>
      </c>
      <c r="D167" s="74">
        <v>528</v>
      </c>
      <c r="E167" s="75">
        <v>270</v>
      </c>
      <c r="F167" s="74">
        <v>142560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6"/>
        <v>270</v>
      </c>
      <c r="O167" s="25">
        <f t="shared" si="17"/>
        <v>142560</v>
      </c>
    </row>
    <row r="168" spans="1:15" s="26" customFormat="1" ht="26.4" x14ac:dyDescent="0.25">
      <c r="A168" s="70">
        <v>123</v>
      </c>
      <c r="B168" s="72" t="s">
        <v>515</v>
      </c>
      <c r="C168" s="73" t="s">
        <v>516</v>
      </c>
      <c r="D168" s="74">
        <v>636</v>
      </c>
      <c r="E168" s="75">
        <v>382</v>
      </c>
      <c r="F168" s="74">
        <v>242952</v>
      </c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16"/>
        <v>382</v>
      </c>
      <c r="O168" s="25">
        <f t="shared" si="17"/>
        <v>242952</v>
      </c>
    </row>
    <row r="169" spans="1:15" s="26" customFormat="1" ht="26.4" x14ac:dyDescent="0.25">
      <c r="A169" s="70">
        <v>124</v>
      </c>
      <c r="B169" s="72" t="s">
        <v>517</v>
      </c>
      <c r="C169" s="73" t="s">
        <v>516</v>
      </c>
      <c r="D169" s="74">
        <v>276</v>
      </c>
      <c r="E169" s="75">
        <v>70</v>
      </c>
      <c r="F169" s="74">
        <v>19320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16"/>
        <v>70</v>
      </c>
      <c r="O169" s="25">
        <f t="shared" si="17"/>
        <v>19320</v>
      </c>
    </row>
    <row r="170" spans="1:15" s="26" customFormat="1" ht="26.4" x14ac:dyDescent="0.25">
      <c r="A170" s="70">
        <v>125</v>
      </c>
      <c r="B170" s="72" t="s">
        <v>518</v>
      </c>
      <c r="C170" s="73" t="s">
        <v>516</v>
      </c>
      <c r="D170" s="74">
        <v>358</v>
      </c>
      <c r="E170" s="75">
        <v>100</v>
      </c>
      <c r="F170" s="74">
        <v>35800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16"/>
        <v>100</v>
      </c>
      <c r="O170" s="25">
        <f t="shared" si="17"/>
        <v>35800</v>
      </c>
    </row>
    <row r="171" spans="1:15" s="26" customFormat="1" ht="26.4" x14ac:dyDescent="0.25">
      <c r="A171" s="70">
        <v>126</v>
      </c>
      <c r="B171" s="72" t="s">
        <v>519</v>
      </c>
      <c r="C171" s="73" t="s">
        <v>375</v>
      </c>
      <c r="D171" s="74">
        <v>495</v>
      </c>
      <c r="E171" s="75">
        <v>20</v>
      </c>
      <c r="F171" s="74">
        <v>9900</v>
      </c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16"/>
        <v>20</v>
      </c>
      <c r="O171" s="25">
        <f t="shared" si="17"/>
        <v>9900</v>
      </c>
    </row>
    <row r="172" spans="1:15" s="26" customFormat="1" ht="26.4" x14ac:dyDescent="0.25">
      <c r="A172" s="70">
        <v>127</v>
      </c>
      <c r="B172" s="72" t="s">
        <v>520</v>
      </c>
      <c r="C172" s="73" t="s">
        <v>510</v>
      </c>
      <c r="D172" s="74">
        <v>814</v>
      </c>
      <c r="E172" s="75">
        <v>4</v>
      </c>
      <c r="F172" s="74">
        <v>3256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16"/>
        <v>4</v>
      </c>
      <c r="O172" s="25">
        <f t="shared" si="17"/>
        <v>3256</v>
      </c>
    </row>
    <row r="173" spans="1:15" s="26" customFormat="1" ht="26.4" x14ac:dyDescent="0.25">
      <c r="A173" s="70">
        <v>128</v>
      </c>
      <c r="B173" s="72" t="s">
        <v>521</v>
      </c>
      <c r="C173" s="73" t="s">
        <v>510</v>
      </c>
      <c r="D173" s="74">
        <v>2970</v>
      </c>
      <c r="E173" s="75">
        <v>5</v>
      </c>
      <c r="F173" s="74">
        <v>14850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6"/>
        <v>5</v>
      </c>
      <c r="O173" s="25">
        <f t="shared" si="17"/>
        <v>14850</v>
      </c>
    </row>
    <row r="174" spans="1:15" s="26" customFormat="1" ht="26.4" x14ac:dyDescent="0.25">
      <c r="A174" s="70">
        <v>129</v>
      </c>
      <c r="B174" s="72" t="s">
        <v>522</v>
      </c>
      <c r="C174" s="73" t="s">
        <v>510</v>
      </c>
      <c r="D174" s="74">
        <v>550</v>
      </c>
      <c r="E174" s="75">
        <v>25</v>
      </c>
      <c r="F174" s="74">
        <v>13750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6"/>
        <v>25</v>
      </c>
      <c r="O174" s="25">
        <f t="shared" si="17"/>
        <v>13750</v>
      </c>
    </row>
    <row r="175" spans="1:15" s="17" customFormat="1" ht="13.5" customHeight="1" thickBot="1" x14ac:dyDescent="0.3"/>
    <row r="176" spans="1:15" s="17" customFormat="1" ht="26.25" customHeight="1" x14ac:dyDescent="0.25">
      <c r="A176" s="100" t="s">
        <v>139</v>
      </c>
      <c r="B176" s="93" t="s">
        <v>32</v>
      </c>
      <c r="C176" s="103" t="s">
        <v>141</v>
      </c>
      <c r="D176" s="93" t="s">
        <v>142</v>
      </c>
      <c r="E176" s="93" t="s">
        <v>1207</v>
      </c>
      <c r="F176" s="93"/>
      <c r="G176" s="96" t="s">
        <v>146</v>
      </c>
    </row>
    <row r="177" spans="1:15" s="17" customFormat="1" ht="12.75" customHeight="1" x14ac:dyDescent="0.25">
      <c r="A177" s="101"/>
      <c r="B177" s="94"/>
      <c r="C177" s="104"/>
      <c r="D177" s="94"/>
      <c r="E177" s="91" t="s">
        <v>147</v>
      </c>
      <c r="F177" s="91" t="s">
        <v>148</v>
      </c>
      <c r="G177" s="97"/>
    </row>
    <row r="178" spans="1:15" s="17" customFormat="1" ht="13.5" customHeight="1" thickBot="1" x14ac:dyDescent="0.3">
      <c r="A178" s="102"/>
      <c r="B178" s="95"/>
      <c r="C178" s="105"/>
      <c r="D178" s="95"/>
      <c r="E178" s="92"/>
      <c r="F178" s="92"/>
      <c r="G178" s="98"/>
    </row>
    <row r="179" spans="1:15" s="26" customFormat="1" ht="26.4" x14ac:dyDescent="0.25">
      <c r="A179" s="70">
        <v>130</v>
      </c>
      <c r="B179" s="72" t="s">
        <v>523</v>
      </c>
      <c r="C179" s="73" t="s">
        <v>510</v>
      </c>
      <c r="D179" s="74" t="s">
        <v>524</v>
      </c>
      <c r="E179" s="75">
        <v>8</v>
      </c>
      <c r="F179" s="74">
        <v>1834.5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ref="N179:N191" si="18">E179</f>
        <v>8</v>
      </c>
      <c r="O179" s="25">
        <f t="shared" ref="O179:O191" si="19">F179</f>
        <v>1834.5</v>
      </c>
    </row>
    <row r="180" spans="1:15" s="26" customFormat="1" ht="52.8" x14ac:dyDescent="0.25">
      <c r="A180" s="70">
        <v>131</v>
      </c>
      <c r="B180" s="72" t="s">
        <v>525</v>
      </c>
      <c r="C180" s="73" t="s">
        <v>350</v>
      </c>
      <c r="D180" s="74">
        <v>377</v>
      </c>
      <c r="E180" s="75">
        <v>20</v>
      </c>
      <c r="F180" s="74">
        <v>7540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8"/>
        <v>20</v>
      </c>
      <c r="O180" s="25">
        <f t="shared" si="19"/>
        <v>7540</v>
      </c>
    </row>
    <row r="181" spans="1:15" s="26" customFormat="1" ht="26.4" x14ac:dyDescent="0.25">
      <c r="A181" s="70">
        <v>132</v>
      </c>
      <c r="B181" s="72" t="s">
        <v>526</v>
      </c>
      <c r="C181" s="73" t="s">
        <v>296</v>
      </c>
      <c r="D181" s="74">
        <v>10</v>
      </c>
      <c r="E181" s="75">
        <v>908</v>
      </c>
      <c r="F181" s="74">
        <v>9080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8"/>
        <v>908</v>
      </c>
      <c r="O181" s="25">
        <f t="shared" si="19"/>
        <v>9080</v>
      </c>
    </row>
    <row r="182" spans="1:15" s="26" customFormat="1" ht="13.2" x14ac:dyDescent="0.25">
      <c r="A182" s="70">
        <v>133</v>
      </c>
      <c r="B182" s="72" t="s">
        <v>527</v>
      </c>
      <c r="C182" s="73" t="s">
        <v>355</v>
      </c>
      <c r="D182" s="74">
        <v>20</v>
      </c>
      <c r="E182" s="75">
        <v>200</v>
      </c>
      <c r="F182" s="74">
        <v>4000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8"/>
        <v>200</v>
      </c>
      <c r="O182" s="25">
        <f t="shared" si="19"/>
        <v>4000</v>
      </c>
    </row>
    <row r="183" spans="1:15" s="26" customFormat="1" ht="39.6" x14ac:dyDescent="0.25">
      <c r="A183" s="70">
        <v>134</v>
      </c>
      <c r="B183" s="72" t="s">
        <v>528</v>
      </c>
      <c r="C183" s="73" t="s">
        <v>337</v>
      </c>
      <c r="D183" s="74" t="s">
        <v>529</v>
      </c>
      <c r="E183" s="75">
        <v>270</v>
      </c>
      <c r="F183" s="74">
        <v>3307.5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8"/>
        <v>270</v>
      </c>
      <c r="O183" s="25">
        <f t="shared" si="19"/>
        <v>3307.5</v>
      </c>
    </row>
    <row r="184" spans="1:15" s="26" customFormat="1" ht="13.2" x14ac:dyDescent="0.25">
      <c r="A184" s="70">
        <v>135</v>
      </c>
      <c r="B184" s="72" t="s">
        <v>530</v>
      </c>
      <c r="C184" s="73" t="s">
        <v>331</v>
      </c>
      <c r="D184" s="74" t="s">
        <v>531</v>
      </c>
      <c r="E184" s="75">
        <v>20</v>
      </c>
      <c r="F184" s="74">
        <v>36744.400000000001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8"/>
        <v>20</v>
      </c>
      <c r="O184" s="25">
        <f t="shared" si="19"/>
        <v>36744.400000000001</v>
      </c>
    </row>
    <row r="185" spans="1:15" s="26" customFormat="1" ht="26.4" x14ac:dyDescent="0.25">
      <c r="A185" s="70">
        <v>136</v>
      </c>
      <c r="B185" s="72" t="s">
        <v>532</v>
      </c>
      <c r="C185" s="73" t="s">
        <v>337</v>
      </c>
      <c r="D185" s="74" t="s">
        <v>533</v>
      </c>
      <c r="E185" s="75">
        <v>8</v>
      </c>
      <c r="F185" s="74">
        <v>417.12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8"/>
        <v>8</v>
      </c>
      <c r="O185" s="25">
        <f t="shared" si="19"/>
        <v>417.12</v>
      </c>
    </row>
    <row r="186" spans="1:15" s="26" customFormat="1" ht="26.4" x14ac:dyDescent="0.25">
      <c r="A186" s="70">
        <v>137</v>
      </c>
      <c r="B186" s="72" t="s">
        <v>534</v>
      </c>
      <c r="C186" s="73" t="s">
        <v>337</v>
      </c>
      <c r="D186" s="74" t="s">
        <v>535</v>
      </c>
      <c r="E186" s="75">
        <v>4</v>
      </c>
      <c r="F186" s="74">
        <v>177.13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8"/>
        <v>4</v>
      </c>
      <c r="O186" s="25">
        <f t="shared" si="19"/>
        <v>177.13</v>
      </c>
    </row>
    <row r="187" spans="1:15" s="26" customFormat="1" ht="39.6" x14ac:dyDescent="0.25">
      <c r="A187" s="70">
        <v>138</v>
      </c>
      <c r="B187" s="72" t="s">
        <v>536</v>
      </c>
      <c r="C187" s="73" t="s">
        <v>337</v>
      </c>
      <c r="D187" s="74" t="s">
        <v>537</v>
      </c>
      <c r="E187" s="75">
        <v>85</v>
      </c>
      <c r="F187" s="74">
        <v>6615.55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8"/>
        <v>85</v>
      </c>
      <c r="O187" s="25">
        <f t="shared" si="19"/>
        <v>6615.55</v>
      </c>
    </row>
    <row r="188" spans="1:15" s="26" customFormat="1" ht="13.2" x14ac:dyDescent="0.25">
      <c r="A188" s="70">
        <v>139</v>
      </c>
      <c r="B188" s="72" t="s">
        <v>538</v>
      </c>
      <c r="C188" s="73" t="s">
        <v>331</v>
      </c>
      <c r="D188" s="74" t="s">
        <v>539</v>
      </c>
      <c r="E188" s="75">
        <v>53</v>
      </c>
      <c r="F188" s="74">
        <v>1321.72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8"/>
        <v>53</v>
      </c>
      <c r="O188" s="25">
        <f t="shared" si="19"/>
        <v>1321.72</v>
      </c>
    </row>
    <row r="189" spans="1:15" s="26" customFormat="1" ht="26.4" x14ac:dyDescent="0.25">
      <c r="A189" s="70">
        <v>140</v>
      </c>
      <c r="B189" s="72" t="s">
        <v>540</v>
      </c>
      <c r="C189" s="73" t="s">
        <v>355</v>
      </c>
      <c r="D189" s="74" t="s">
        <v>541</v>
      </c>
      <c r="E189" s="75">
        <v>3</v>
      </c>
      <c r="F189" s="74">
        <v>46.2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8"/>
        <v>3</v>
      </c>
      <c r="O189" s="25">
        <f t="shared" si="19"/>
        <v>46.2</v>
      </c>
    </row>
    <row r="190" spans="1:15" s="26" customFormat="1" ht="39.6" x14ac:dyDescent="0.25">
      <c r="A190" s="70">
        <v>141</v>
      </c>
      <c r="B190" s="72" t="s">
        <v>542</v>
      </c>
      <c r="C190" s="73" t="s">
        <v>337</v>
      </c>
      <c r="D190" s="74" t="s">
        <v>543</v>
      </c>
      <c r="E190" s="75">
        <v>265</v>
      </c>
      <c r="F190" s="74">
        <v>53927.5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18"/>
        <v>265</v>
      </c>
      <c r="O190" s="25">
        <f t="shared" si="19"/>
        <v>53927.5</v>
      </c>
    </row>
    <row r="191" spans="1:15" s="26" customFormat="1" ht="39.6" x14ac:dyDescent="0.25">
      <c r="A191" s="70">
        <v>142</v>
      </c>
      <c r="B191" s="72" t="s">
        <v>544</v>
      </c>
      <c r="C191" s="73" t="s">
        <v>337</v>
      </c>
      <c r="D191" s="74" t="s">
        <v>543</v>
      </c>
      <c r="E191" s="75">
        <v>95</v>
      </c>
      <c r="F191" s="74">
        <v>19332.5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18"/>
        <v>95</v>
      </c>
      <c r="O191" s="25">
        <f t="shared" si="19"/>
        <v>19332.5</v>
      </c>
    </row>
    <row r="192" spans="1:15" s="17" customFormat="1" ht="13.5" customHeight="1" thickBot="1" x14ac:dyDescent="0.3"/>
    <row r="193" spans="1:15" s="17" customFormat="1" ht="26.25" customHeight="1" x14ac:dyDescent="0.25">
      <c r="A193" s="100" t="s">
        <v>139</v>
      </c>
      <c r="B193" s="93" t="s">
        <v>32</v>
      </c>
      <c r="C193" s="103" t="s">
        <v>141</v>
      </c>
      <c r="D193" s="93" t="s">
        <v>142</v>
      </c>
      <c r="E193" s="93" t="s">
        <v>1207</v>
      </c>
      <c r="F193" s="93"/>
      <c r="G193" s="96" t="s">
        <v>146</v>
      </c>
    </row>
    <row r="194" spans="1:15" s="17" customFormat="1" ht="12.75" customHeight="1" x14ac:dyDescent="0.25">
      <c r="A194" s="101"/>
      <c r="B194" s="94"/>
      <c r="C194" s="104"/>
      <c r="D194" s="94"/>
      <c r="E194" s="91" t="s">
        <v>147</v>
      </c>
      <c r="F194" s="91" t="s">
        <v>148</v>
      </c>
      <c r="G194" s="97"/>
    </row>
    <row r="195" spans="1:15" s="17" customFormat="1" ht="13.5" customHeight="1" thickBot="1" x14ac:dyDescent="0.3">
      <c r="A195" s="102"/>
      <c r="B195" s="95"/>
      <c r="C195" s="105"/>
      <c r="D195" s="95"/>
      <c r="E195" s="92"/>
      <c r="F195" s="92"/>
      <c r="G195" s="98"/>
    </row>
    <row r="196" spans="1:15" s="26" customFormat="1" ht="13.2" x14ac:dyDescent="0.25">
      <c r="A196" s="70">
        <v>143</v>
      </c>
      <c r="B196" s="72" t="s">
        <v>545</v>
      </c>
      <c r="C196" s="73" t="s">
        <v>355</v>
      </c>
      <c r="D196" s="74" t="s">
        <v>546</v>
      </c>
      <c r="E196" s="75">
        <v>385</v>
      </c>
      <c r="F196" s="74">
        <v>27450.5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ref="N196:N207" si="20">E196</f>
        <v>385</v>
      </c>
      <c r="O196" s="25">
        <f t="shared" ref="O196:O207" si="21">F196</f>
        <v>27450.5</v>
      </c>
    </row>
    <row r="197" spans="1:15" s="26" customFormat="1" ht="13.2" x14ac:dyDescent="0.25">
      <c r="A197" s="70">
        <v>144</v>
      </c>
      <c r="B197" s="72" t="s">
        <v>547</v>
      </c>
      <c r="C197" s="73" t="s">
        <v>337</v>
      </c>
      <c r="D197" s="74" t="s">
        <v>548</v>
      </c>
      <c r="E197" s="75">
        <v>1</v>
      </c>
      <c r="F197" s="74">
        <v>81.94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20"/>
        <v>1</v>
      </c>
      <c r="O197" s="25">
        <f t="shared" si="21"/>
        <v>81.94</v>
      </c>
    </row>
    <row r="198" spans="1:15" s="26" customFormat="1" ht="26.4" x14ac:dyDescent="0.25">
      <c r="A198" s="70">
        <v>145</v>
      </c>
      <c r="B198" s="72" t="s">
        <v>549</v>
      </c>
      <c r="C198" s="73" t="s">
        <v>337</v>
      </c>
      <c r="D198" s="74" t="s">
        <v>550</v>
      </c>
      <c r="E198" s="75">
        <v>2</v>
      </c>
      <c r="F198" s="74">
        <v>247.74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20"/>
        <v>2</v>
      </c>
      <c r="O198" s="25">
        <f t="shared" si="21"/>
        <v>247.74</v>
      </c>
    </row>
    <row r="199" spans="1:15" s="26" customFormat="1" ht="39.6" x14ac:dyDescent="0.25">
      <c r="A199" s="70">
        <v>146</v>
      </c>
      <c r="B199" s="72" t="s">
        <v>551</v>
      </c>
      <c r="C199" s="73" t="s">
        <v>337</v>
      </c>
      <c r="D199" s="74" t="s">
        <v>552</v>
      </c>
      <c r="E199" s="75">
        <v>40</v>
      </c>
      <c r="F199" s="74">
        <v>14310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20"/>
        <v>40</v>
      </c>
      <c r="O199" s="25">
        <f t="shared" si="21"/>
        <v>14310</v>
      </c>
    </row>
    <row r="200" spans="1:15" s="26" customFormat="1" ht="39.6" x14ac:dyDescent="0.25">
      <c r="A200" s="70">
        <v>147</v>
      </c>
      <c r="B200" s="72" t="s">
        <v>553</v>
      </c>
      <c r="C200" s="73" t="s">
        <v>337</v>
      </c>
      <c r="D200" s="74" t="s">
        <v>554</v>
      </c>
      <c r="E200" s="75">
        <v>33</v>
      </c>
      <c r="F200" s="74">
        <v>6051.0300000000007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20"/>
        <v>33</v>
      </c>
      <c r="O200" s="25">
        <f t="shared" si="21"/>
        <v>6051.0300000000007</v>
      </c>
    </row>
    <row r="201" spans="1:15" s="26" customFormat="1" ht="13.2" x14ac:dyDescent="0.25">
      <c r="A201" s="70">
        <v>148</v>
      </c>
      <c r="B201" s="72" t="s">
        <v>555</v>
      </c>
      <c r="C201" s="73" t="s">
        <v>355</v>
      </c>
      <c r="D201" s="74" t="s">
        <v>556</v>
      </c>
      <c r="E201" s="75">
        <v>7</v>
      </c>
      <c r="F201" s="74">
        <v>2560.27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20"/>
        <v>7</v>
      </c>
      <c r="O201" s="25">
        <f t="shared" si="21"/>
        <v>2560.27</v>
      </c>
    </row>
    <row r="202" spans="1:15" s="26" customFormat="1" ht="26.4" x14ac:dyDescent="0.25">
      <c r="A202" s="70">
        <v>149</v>
      </c>
      <c r="B202" s="72" t="s">
        <v>557</v>
      </c>
      <c r="C202" s="73" t="s">
        <v>337</v>
      </c>
      <c r="D202" s="74" t="s">
        <v>558</v>
      </c>
      <c r="E202" s="75">
        <v>8</v>
      </c>
      <c r="F202" s="74">
        <v>153.34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20"/>
        <v>8</v>
      </c>
      <c r="O202" s="25">
        <f t="shared" si="21"/>
        <v>153.34</v>
      </c>
    </row>
    <row r="203" spans="1:15" s="26" customFormat="1" ht="26.4" x14ac:dyDescent="0.25">
      <c r="A203" s="70">
        <v>150</v>
      </c>
      <c r="B203" s="72" t="s">
        <v>559</v>
      </c>
      <c r="C203" s="73" t="s">
        <v>337</v>
      </c>
      <c r="D203" s="74" t="s">
        <v>560</v>
      </c>
      <c r="E203" s="75">
        <v>63</v>
      </c>
      <c r="F203" s="74">
        <v>8741.25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20"/>
        <v>63</v>
      </c>
      <c r="O203" s="25">
        <f t="shared" si="21"/>
        <v>8741.25</v>
      </c>
    </row>
    <row r="204" spans="1:15" s="26" customFormat="1" ht="26.4" x14ac:dyDescent="0.25">
      <c r="A204" s="70">
        <v>151</v>
      </c>
      <c r="B204" s="72" t="s">
        <v>561</v>
      </c>
      <c r="C204" s="73" t="s">
        <v>350</v>
      </c>
      <c r="D204" s="74" t="s">
        <v>562</v>
      </c>
      <c r="E204" s="75">
        <v>2764</v>
      </c>
      <c r="F204" s="74">
        <v>115258.8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20"/>
        <v>2764</v>
      </c>
      <c r="O204" s="25">
        <f t="shared" si="21"/>
        <v>115258.8</v>
      </c>
    </row>
    <row r="205" spans="1:15" s="26" customFormat="1" ht="26.4" x14ac:dyDescent="0.25">
      <c r="A205" s="70">
        <v>152</v>
      </c>
      <c r="B205" s="72" t="s">
        <v>563</v>
      </c>
      <c r="C205" s="73" t="s">
        <v>350</v>
      </c>
      <c r="D205" s="74" t="s">
        <v>564</v>
      </c>
      <c r="E205" s="75">
        <v>2176</v>
      </c>
      <c r="F205" s="74">
        <v>93132.800000000003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20"/>
        <v>2176</v>
      </c>
      <c r="O205" s="25">
        <f t="shared" si="21"/>
        <v>93132.800000000003</v>
      </c>
    </row>
    <row r="206" spans="1:15" s="26" customFormat="1" ht="26.4" x14ac:dyDescent="0.25">
      <c r="A206" s="70">
        <v>153</v>
      </c>
      <c r="B206" s="72" t="s">
        <v>565</v>
      </c>
      <c r="C206" s="73" t="s">
        <v>355</v>
      </c>
      <c r="D206" s="74" t="s">
        <v>566</v>
      </c>
      <c r="E206" s="75">
        <v>400</v>
      </c>
      <c r="F206" s="74">
        <v>11096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20"/>
        <v>400</v>
      </c>
      <c r="O206" s="25">
        <f t="shared" si="21"/>
        <v>11096</v>
      </c>
    </row>
    <row r="207" spans="1:15" s="26" customFormat="1" ht="66" x14ac:dyDescent="0.25">
      <c r="A207" s="70">
        <v>154</v>
      </c>
      <c r="B207" s="72" t="s">
        <v>567</v>
      </c>
      <c r="C207" s="73" t="s">
        <v>296</v>
      </c>
      <c r="D207" s="74" t="s">
        <v>568</v>
      </c>
      <c r="E207" s="75">
        <v>50</v>
      </c>
      <c r="F207" s="74">
        <v>4162.5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20"/>
        <v>50</v>
      </c>
      <c r="O207" s="25">
        <f t="shared" si="21"/>
        <v>4162.5</v>
      </c>
    </row>
    <row r="208" spans="1:15" s="17" customFormat="1" ht="13.5" customHeight="1" thickBot="1" x14ac:dyDescent="0.3"/>
    <row r="209" spans="1:15" s="17" customFormat="1" ht="26.25" customHeight="1" x14ac:dyDescent="0.25">
      <c r="A209" s="100" t="s">
        <v>139</v>
      </c>
      <c r="B209" s="93" t="s">
        <v>32</v>
      </c>
      <c r="C209" s="103" t="s">
        <v>141</v>
      </c>
      <c r="D209" s="93" t="s">
        <v>142</v>
      </c>
      <c r="E209" s="93" t="s">
        <v>1207</v>
      </c>
      <c r="F209" s="93"/>
      <c r="G209" s="96" t="s">
        <v>146</v>
      </c>
    </row>
    <row r="210" spans="1:15" s="17" customFormat="1" ht="12.75" customHeight="1" x14ac:dyDescent="0.25">
      <c r="A210" s="101"/>
      <c r="B210" s="94"/>
      <c r="C210" s="104"/>
      <c r="D210" s="94"/>
      <c r="E210" s="91" t="s">
        <v>147</v>
      </c>
      <c r="F210" s="91" t="s">
        <v>148</v>
      </c>
      <c r="G210" s="97"/>
    </row>
    <row r="211" spans="1:15" s="17" customFormat="1" ht="13.5" customHeight="1" thickBot="1" x14ac:dyDescent="0.3">
      <c r="A211" s="102"/>
      <c r="B211" s="95"/>
      <c r="C211" s="105"/>
      <c r="D211" s="95"/>
      <c r="E211" s="92"/>
      <c r="F211" s="92"/>
      <c r="G211" s="98"/>
    </row>
    <row r="212" spans="1:15" s="26" customFormat="1" ht="39.6" x14ac:dyDescent="0.25">
      <c r="A212" s="70">
        <v>155</v>
      </c>
      <c r="B212" s="72" t="s">
        <v>569</v>
      </c>
      <c r="C212" s="73" t="s">
        <v>296</v>
      </c>
      <c r="D212" s="74" t="s">
        <v>570</v>
      </c>
      <c r="E212" s="75">
        <v>10</v>
      </c>
      <c r="F212" s="74">
        <v>5763.4000000000005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ref="N212:N224" si="22">E212</f>
        <v>10</v>
      </c>
      <c r="O212" s="25">
        <f t="shared" ref="O212:O224" si="23">F212</f>
        <v>5763.4000000000005</v>
      </c>
    </row>
    <row r="213" spans="1:15" s="26" customFormat="1" ht="39.6" x14ac:dyDescent="0.25">
      <c r="A213" s="70">
        <v>156</v>
      </c>
      <c r="B213" s="72" t="s">
        <v>571</v>
      </c>
      <c r="C213" s="73" t="s">
        <v>296</v>
      </c>
      <c r="D213" s="74" t="s">
        <v>572</v>
      </c>
      <c r="E213" s="75">
        <v>50</v>
      </c>
      <c r="F213" s="74">
        <v>4740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22"/>
        <v>50</v>
      </c>
      <c r="O213" s="25">
        <f t="shared" si="23"/>
        <v>4740</v>
      </c>
    </row>
    <row r="214" spans="1:15" s="26" customFormat="1" ht="26.4" x14ac:dyDescent="0.25">
      <c r="A214" s="70">
        <v>157</v>
      </c>
      <c r="B214" s="72" t="s">
        <v>573</v>
      </c>
      <c r="C214" s="73" t="s">
        <v>331</v>
      </c>
      <c r="D214" s="74" t="s">
        <v>574</v>
      </c>
      <c r="E214" s="75">
        <v>2</v>
      </c>
      <c r="F214" s="74">
        <v>571.02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22"/>
        <v>2</v>
      </c>
      <c r="O214" s="25">
        <f t="shared" si="23"/>
        <v>571.02</v>
      </c>
    </row>
    <row r="215" spans="1:15" s="26" customFormat="1" ht="26.4" x14ac:dyDescent="0.25">
      <c r="A215" s="70">
        <v>158</v>
      </c>
      <c r="B215" s="72" t="s">
        <v>575</v>
      </c>
      <c r="C215" s="73" t="s">
        <v>296</v>
      </c>
      <c r="D215" s="74">
        <v>451</v>
      </c>
      <c r="E215" s="75">
        <v>84</v>
      </c>
      <c r="F215" s="74">
        <v>37884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2"/>
        <v>84</v>
      </c>
      <c r="O215" s="25">
        <f t="shared" si="23"/>
        <v>37884</v>
      </c>
    </row>
    <row r="216" spans="1:15" s="26" customFormat="1" ht="26.4" x14ac:dyDescent="0.25">
      <c r="A216" s="70">
        <v>159</v>
      </c>
      <c r="B216" s="72" t="s">
        <v>576</v>
      </c>
      <c r="C216" s="73" t="s">
        <v>350</v>
      </c>
      <c r="D216" s="74">
        <v>595</v>
      </c>
      <c r="E216" s="75">
        <v>6</v>
      </c>
      <c r="F216" s="74">
        <v>3570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2"/>
        <v>6</v>
      </c>
      <c r="O216" s="25">
        <f t="shared" si="23"/>
        <v>3570</v>
      </c>
    </row>
    <row r="217" spans="1:15" s="26" customFormat="1" ht="26.4" x14ac:dyDescent="0.25">
      <c r="A217" s="70">
        <v>160</v>
      </c>
      <c r="B217" s="72" t="s">
        <v>577</v>
      </c>
      <c r="C217" s="73" t="s">
        <v>350</v>
      </c>
      <c r="D217" s="74">
        <v>432</v>
      </c>
      <c r="E217" s="75">
        <v>14</v>
      </c>
      <c r="F217" s="74">
        <v>6048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2"/>
        <v>14</v>
      </c>
      <c r="O217" s="25">
        <f t="shared" si="23"/>
        <v>6048</v>
      </c>
    </row>
    <row r="218" spans="1:15" s="26" customFormat="1" ht="13.2" x14ac:dyDescent="0.25">
      <c r="A218" s="70">
        <v>161</v>
      </c>
      <c r="B218" s="72" t="s">
        <v>578</v>
      </c>
      <c r="C218" s="73" t="s">
        <v>296</v>
      </c>
      <c r="D218" s="74">
        <v>470</v>
      </c>
      <c r="E218" s="75">
        <v>92</v>
      </c>
      <c r="F218" s="74">
        <v>43240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2"/>
        <v>92</v>
      </c>
      <c r="O218" s="25">
        <f t="shared" si="23"/>
        <v>43240</v>
      </c>
    </row>
    <row r="219" spans="1:15" s="26" customFormat="1" ht="26.4" x14ac:dyDescent="0.25">
      <c r="A219" s="70">
        <v>162</v>
      </c>
      <c r="B219" s="72" t="s">
        <v>579</v>
      </c>
      <c r="C219" s="73" t="s">
        <v>350</v>
      </c>
      <c r="D219" s="74">
        <v>451</v>
      </c>
      <c r="E219" s="75">
        <v>26</v>
      </c>
      <c r="F219" s="74">
        <v>11726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2"/>
        <v>26</v>
      </c>
      <c r="O219" s="25">
        <f t="shared" si="23"/>
        <v>11726</v>
      </c>
    </row>
    <row r="220" spans="1:15" s="26" customFormat="1" ht="26.4" x14ac:dyDescent="0.25">
      <c r="A220" s="70">
        <v>163</v>
      </c>
      <c r="B220" s="72" t="s">
        <v>580</v>
      </c>
      <c r="C220" s="73" t="s">
        <v>296</v>
      </c>
      <c r="D220" s="74" t="s">
        <v>581</v>
      </c>
      <c r="E220" s="75">
        <v>6</v>
      </c>
      <c r="F220" s="74">
        <v>3124.8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2"/>
        <v>6</v>
      </c>
      <c r="O220" s="25">
        <f t="shared" si="23"/>
        <v>3124.8</v>
      </c>
    </row>
    <row r="221" spans="1:15" s="26" customFormat="1" ht="26.4" x14ac:dyDescent="0.25">
      <c r="A221" s="70">
        <v>164</v>
      </c>
      <c r="B221" s="72" t="s">
        <v>582</v>
      </c>
      <c r="C221" s="73" t="s">
        <v>296</v>
      </c>
      <c r="D221" s="74" t="s">
        <v>583</v>
      </c>
      <c r="E221" s="75">
        <v>13</v>
      </c>
      <c r="F221" s="74">
        <v>7442.63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22"/>
        <v>13</v>
      </c>
      <c r="O221" s="25">
        <f t="shared" si="23"/>
        <v>7442.63</v>
      </c>
    </row>
    <row r="222" spans="1:15" s="26" customFormat="1" ht="26.4" x14ac:dyDescent="0.25">
      <c r="A222" s="70">
        <v>165</v>
      </c>
      <c r="B222" s="72" t="s">
        <v>584</v>
      </c>
      <c r="C222" s="73" t="s">
        <v>296</v>
      </c>
      <c r="D222" s="74">
        <v>325</v>
      </c>
      <c r="E222" s="75">
        <v>9</v>
      </c>
      <c r="F222" s="74">
        <v>2925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22"/>
        <v>9</v>
      </c>
      <c r="O222" s="25">
        <f t="shared" si="23"/>
        <v>2925</v>
      </c>
    </row>
    <row r="223" spans="1:15" s="26" customFormat="1" ht="26.4" x14ac:dyDescent="0.25">
      <c r="A223" s="70">
        <v>166</v>
      </c>
      <c r="B223" s="72" t="s">
        <v>585</v>
      </c>
      <c r="C223" s="73" t="s">
        <v>296</v>
      </c>
      <c r="D223" s="74">
        <v>980</v>
      </c>
      <c r="E223" s="75">
        <v>90</v>
      </c>
      <c r="F223" s="74">
        <v>88200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22"/>
        <v>90</v>
      </c>
      <c r="O223" s="25">
        <f t="shared" si="23"/>
        <v>88200</v>
      </c>
    </row>
    <row r="224" spans="1:15" s="26" customFormat="1" ht="26.4" x14ac:dyDescent="0.25">
      <c r="A224" s="70">
        <v>167</v>
      </c>
      <c r="B224" s="72" t="s">
        <v>586</v>
      </c>
      <c r="C224" s="73" t="s">
        <v>337</v>
      </c>
      <c r="D224" s="74">
        <v>325</v>
      </c>
      <c r="E224" s="75">
        <v>68</v>
      </c>
      <c r="F224" s="74">
        <v>22100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22"/>
        <v>68</v>
      </c>
      <c r="O224" s="25">
        <f t="shared" si="23"/>
        <v>22100</v>
      </c>
    </row>
    <row r="225" spans="1:15" s="17" customFormat="1" ht="13.5" customHeight="1" thickBot="1" x14ac:dyDescent="0.3"/>
    <row r="226" spans="1:15" s="17" customFormat="1" ht="26.25" customHeight="1" x14ac:dyDescent="0.25">
      <c r="A226" s="100" t="s">
        <v>139</v>
      </c>
      <c r="B226" s="93" t="s">
        <v>32</v>
      </c>
      <c r="C226" s="103" t="s">
        <v>141</v>
      </c>
      <c r="D226" s="93" t="s">
        <v>142</v>
      </c>
      <c r="E226" s="93" t="s">
        <v>1207</v>
      </c>
      <c r="F226" s="93"/>
      <c r="G226" s="96" t="s">
        <v>146</v>
      </c>
    </row>
    <row r="227" spans="1:15" s="17" customFormat="1" ht="12.75" customHeight="1" x14ac:dyDescent="0.25">
      <c r="A227" s="101"/>
      <c r="B227" s="94"/>
      <c r="C227" s="104"/>
      <c r="D227" s="94"/>
      <c r="E227" s="91" t="s">
        <v>147</v>
      </c>
      <c r="F227" s="91" t="s">
        <v>148</v>
      </c>
      <c r="G227" s="97"/>
    </row>
    <row r="228" spans="1:15" s="17" customFormat="1" ht="13.5" customHeight="1" thickBot="1" x14ac:dyDescent="0.3">
      <c r="A228" s="102"/>
      <c r="B228" s="95"/>
      <c r="C228" s="105"/>
      <c r="D228" s="95"/>
      <c r="E228" s="92"/>
      <c r="F228" s="92"/>
      <c r="G228" s="98"/>
    </row>
    <row r="229" spans="1:15" s="26" customFormat="1" ht="13.2" x14ac:dyDescent="0.25">
      <c r="A229" s="70">
        <v>168</v>
      </c>
      <c r="B229" s="72" t="s">
        <v>587</v>
      </c>
      <c r="C229" s="73" t="s">
        <v>296</v>
      </c>
      <c r="D229" s="74">
        <v>420</v>
      </c>
      <c r="E229" s="75">
        <v>90</v>
      </c>
      <c r="F229" s="74">
        <v>37800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ref="N229:N242" si="24">E229</f>
        <v>90</v>
      </c>
      <c r="O229" s="25">
        <f t="shared" ref="O229:O242" si="25">F229</f>
        <v>37800</v>
      </c>
    </row>
    <row r="230" spans="1:15" s="26" customFormat="1" ht="39.6" x14ac:dyDescent="0.25">
      <c r="A230" s="70">
        <v>169</v>
      </c>
      <c r="B230" s="72" t="s">
        <v>588</v>
      </c>
      <c r="C230" s="73" t="s">
        <v>296</v>
      </c>
      <c r="D230" s="74">
        <v>190</v>
      </c>
      <c r="E230" s="75">
        <v>3</v>
      </c>
      <c r="F230" s="74">
        <v>570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24"/>
        <v>3</v>
      </c>
      <c r="O230" s="25">
        <f t="shared" si="25"/>
        <v>570</v>
      </c>
    </row>
    <row r="231" spans="1:15" s="26" customFormat="1" ht="26.4" x14ac:dyDescent="0.25">
      <c r="A231" s="70">
        <v>170</v>
      </c>
      <c r="B231" s="72" t="s">
        <v>589</v>
      </c>
      <c r="C231" s="73" t="s">
        <v>296</v>
      </c>
      <c r="D231" s="74" t="s">
        <v>590</v>
      </c>
      <c r="E231" s="75">
        <v>1000</v>
      </c>
      <c r="F231" s="74">
        <v>1840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4"/>
        <v>1000</v>
      </c>
      <c r="O231" s="25">
        <f t="shared" si="25"/>
        <v>1840</v>
      </c>
    </row>
    <row r="232" spans="1:15" s="26" customFormat="1" ht="52.8" x14ac:dyDescent="0.25">
      <c r="A232" s="70">
        <v>171</v>
      </c>
      <c r="B232" s="72" t="s">
        <v>591</v>
      </c>
      <c r="C232" s="73" t="s">
        <v>296</v>
      </c>
      <c r="D232" s="74">
        <v>212</v>
      </c>
      <c r="E232" s="75">
        <v>10</v>
      </c>
      <c r="F232" s="74">
        <v>2120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4"/>
        <v>10</v>
      </c>
      <c r="O232" s="25">
        <f t="shared" si="25"/>
        <v>2120</v>
      </c>
    </row>
    <row r="233" spans="1:15" s="26" customFormat="1" ht="26.4" x14ac:dyDescent="0.25">
      <c r="A233" s="70">
        <v>172</v>
      </c>
      <c r="B233" s="72" t="s">
        <v>592</v>
      </c>
      <c r="C233" s="73" t="s">
        <v>296</v>
      </c>
      <c r="D233" s="74" t="s">
        <v>593</v>
      </c>
      <c r="E233" s="75">
        <v>40</v>
      </c>
      <c r="F233" s="74">
        <v>292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4"/>
        <v>40</v>
      </c>
      <c r="O233" s="25">
        <f t="shared" si="25"/>
        <v>292</v>
      </c>
    </row>
    <row r="234" spans="1:15" s="26" customFormat="1" ht="13.2" x14ac:dyDescent="0.25">
      <c r="A234" s="70">
        <v>173</v>
      </c>
      <c r="B234" s="72" t="s">
        <v>594</v>
      </c>
      <c r="C234" s="73" t="s">
        <v>296</v>
      </c>
      <c r="D234" s="74" t="s">
        <v>595</v>
      </c>
      <c r="E234" s="75">
        <v>45</v>
      </c>
      <c r="F234" s="74">
        <v>331.58000000000004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4"/>
        <v>45</v>
      </c>
      <c r="O234" s="25">
        <f t="shared" si="25"/>
        <v>331.58000000000004</v>
      </c>
    </row>
    <row r="235" spans="1:15" s="26" customFormat="1" ht="13.2" x14ac:dyDescent="0.25">
      <c r="A235" s="70">
        <v>174</v>
      </c>
      <c r="B235" s="72" t="s">
        <v>596</v>
      </c>
      <c r="C235" s="73" t="s">
        <v>296</v>
      </c>
      <c r="D235" s="74" t="s">
        <v>597</v>
      </c>
      <c r="E235" s="75">
        <v>173</v>
      </c>
      <c r="F235" s="74">
        <v>1198.8800000000001</v>
      </c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4"/>
        <v>173</v>
      </c>
      <c r="O235" s="25">
        <f t="shared" si="25"/>
        <v>1198.8800000000001</v>
      </c>
    </row>
    <row r="236" spans="1:15" s="26" customFormat="1" ht="26.4" x14ac:dyDescent="0.25">
      <c r="A236" s="70">
        <v>175</v>
      </c>
      <c r="B236" s="72" t="s">
        <v>598</v>
      </c>
      <c r="C236" s="73" t="s">
        <v>337</v>
      </c>
      <c r="D236" s="74" t="s">
        <v>599</v>
      </c>
      <c r="E236" s="75">
        <v>2</v>
      </c>
      <c r="F236" s="74">
        <v>782.49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4"/>
        <v>2</v>
      </c>
      <c r="O236" s="25">
        <f t="shared" si="25"/>
        <v>782.49</v>
      </c>
    </row>
    <row r="237" spans="1:15" s="26" customFormat="1" ht="13.2" x14ac:dyDescent="0.25">
      <c r="A237" s="70">
        <v>176</v>
      </c>
      <c r="B237" s="72" t="s">
        <v>600</v>
      </c>
      <c r="C237" s="73" t="s">
        <v>375</v>
      </c>
      <c r="D237" s="74" t="s">
        <v>601</v>
      </c>
      <c r="E237" s="75">
        <v>30</v>
      </c>
      <c r="F237" s="74">
        <v>461.1</v>
      </c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4"/>
        <v>30</v>
      </c>
      <c r="O237" s="25">
        <f t="shared" si="25"/>
        <v>461.1</v>
      </c>
    </row>
    <row r="238" spans="1:15" s="26" customFormat="1" ht="26.4" x14ac:dyDescent="0.25">
      <c r="A238" s="70">
        <v>177</v>
      </c>
      <c r="B238" s="72" t="s">
        <v>602</v>
      </c>
      <c r="C238" s="73" t="s">
        <v>350</v>
      </c>
      <c r="D238" s="74" t="s">
        <v>603</v>
      </c>
      <c r="E238" s="75"/>
      <c r="F238" s="74"/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4"/>
        <v>0</v>
      </c>
      <c r="O238" s="25">
        <f t="shared" si="25"/>
        <v>0</v>
      </c>
    </row>
    <row r="239" spans="1:15" s="26" customFormat="1" ht="26.4" x14ac:dyDescent="0.25">
      <c r="A239" s="70">
        <v>178</v>
      </c>
      <c r="B239" s="72" t="s">
        <v>604</v>
      </c>
      <c r="C239" s="73" t="s">
        <v>355</v>
      </c>
      <c r="D239" s="74">
        <v>67</v>
      </c>
      <c r="E239" s="75">
        <v>916</v>
      </c>
      <c r="F239" s="74">
        <v>61372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4"/>
        <v>916</v>
      </c>
      <c r="O239" s="25">
        <f t="shared" si="25"/>
        <v>61372</v>
      </c>
    </row>
    <row r="240" spans="1:15" s="26" customFormat="1" ht="39.6" x14ac:dyDescent="0.25">
      <c r="A240" s="70">
        <v>179</v>
      </c>
      <c r="B240" s="72" t="s">
        <v>605</v>
      </c>
      <c r="C240" s="73" t="s">
        <v>606</v>
      </c>
      <c r="D240" s="74" t="s">
        <v>607</v>
      </c>
      <c r="E240" s="75">
        <v>4</v>
      </c>
      <c r="F240" s="74">
        <v>79.28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4"/>
        <v>4</v>
      </c>
      <c r="O240" s="25">
        <f t="shared" si="25"/>
        <v>79.28</v>
      </c>
    </row>
    <row r="241" spans="1:15" s="26" customFormat="1" ht="26.4" x14ac:dyDescent="0.25">
      <c r="A241" s="70">
        <v>180</v>
      </c>
      <c r="B241" s="72" t="s">
        <v>608</v>
      </c>
      <c r="C241" s="73" t="s">
        <v>350</v>
      </c>
      <c r="D241" s="74" t="s">
        <v>609</v>
      </c>
      <c r="E241" s="75">
        <v>18</v>
      </c>
      <c r="F241" s="74">
        <v>226.62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4"/>
        <v>18</v>
      </c>
      <c r="O241" s="25">
        <f t="shared" si="25"/>
        <v>226.62</v>
      </c>
    </row>
    <row r="242" spans="1:15" s="26" customFormat="1" ht="13.2" x14ac:dyDescent="0.25">
      <c r="A242" s="70">
        <v>181</v>
      </c>
      <c r="B242" s="72" t="s">
        <v>610</v>
      </c>
      <c r="C242" s="73" t="s">
        <v>350</v>
      </c>
      <c r="D242" s="74" t="s">
        <v>611</v>
      </c>
      <c r="E242" s="75">
        <v>150</v>
      </c>
      <c r="F242" s="74">
        <v>14376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4"/>
        <v>150</v>
      </c>
      <c r="O242" s="25">
        <f t="shared" si="25"/>
        <v>14376</v>
      </c>
    </row>
    <row r="243" spans="1:15" s="17" customFormat="1" ht="13.5" customHeight="1" thickBot="1" x14ac:dyDescent="0.3"/>
    <row r="244" spans="1:15" s="17" customFormat="1" ht="26.25" customHeight="1" x14ac:dyDescent="0.25">
      <c r="A244" s="100" t="s">
        <v>139</v>
      </c>
      <c r="B244" s="93" t="s">
        <v>32</v>
      </c>
      <c r="C244" s="103" t="s">
        <v>141</v>
      </c>
      <c r="D244" s="93" t="s">
        <v>142</v>
      </c>
      <c r="E244" s="93" t="s">
        <v>1207</v>
      </c>
      <c r="F244" s="93"/>
      <c r="G244" s="96" t="s">
        <v>146</v>
      </c>
    </row>
    <row r="245" spans="1:15" s="17" customFormat="1" ht="12.75" customHeight="1" x14ac:dyDescent="0.25">
      <c r="A245" s="101"/>
      <c r="B245" s="94"/>
      <c r="C245" s="104"/>
      <c r="D245" s="94"/>
      <c r="E245" s="91" t="s">
        <v>147</v>
      </c>
      <c r="F245" s="91" t="s">
        <v>148</v>
      </c>
      <c r="G245" s="97"/>
    </row>
    <row r="246" spans="1:15" s="17" customFormat="1" ht="13.5" customHeight="1" thickBot="1" x14ac:dyDescent="0.3">
      <c r="A246" s="102"/>
      <c r="B246" s="95"/>
      <c r="C246" s="105"/>
      <c r="D246" s="95"/>
      <c r="E246" s="92"/>
      <c r="F246" s="92"/>
      <c r="G246" s="98"/>
    </row>
    <row r="247" spans="1:15" s="26" customFormat="1" ht="39.6" x14ac:dyDescent="0.25">
      <c r="A247" s="70">
        <v>182</v>
      </c>
      <c r="B247" s="72" t="s">
        <v>612</v>
      </c>
      <c r="C247" s="73" t="s">
        <v>296</v>
      </c>
      <c r="D247" s="74" t="s">
        <v>613</v>
      </c>
      <c r="E247" s="75">
        <v>1000</v>
      </c>
      <c r="F247" s="74">
        <v>8100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ref="N247:O252" si="26">E247</f>
        <v>1000</v>
      </c>
      <c r="O247" s="25">
        <f t="shared" si="26"/>
        <v>8100</v>
      </c>
    </row>
    <row r="248" spans="1:15" s="26" customFormat="1" ht="39.6" x14ac:dyDescent="0.25">
      <c r="A248" s="70">
        <v>183</v>
      </c>
      <c r="B248" s="72" t="s">
        <v>614</v>
      </c>
      <c r="C248" s="73" t="s">
        <v>296</v>
      </c>
      <c r="D248" s="74" t="s">
        <v>615</v>
      </c>
      <c r="E248" s="75">
        <v>346</v>
      </c>
      <c r="F248" s="74">
        <v>2383.94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6"/>
        <v>346</v>
      </c>
      <c r="O248" s="25">
        <f t="shared" si="26"/>
        <v>2383.94</v>
      </c>
    </row>
    <row r="249" spans="1:15" s="26" customFormat="1" ht="39.6" x14ac:dyDescent="0.25">
      <c r="A249" s="70">
        <v>184</v>
      </c>
      <c r="B249" s="72" t="s">
        <v>616</v>
      </c>
      <c r="C249" s="73" t="s">
        <v>296</v>
      </c>
      <c r="D249" s="74" t="s">
        <v>615</v>
      </c>
      <c r="E249" s="75">
        <v>563</v>
      </c>
      <c r="F249" s="74">
        <v>3879.07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26"/>
        <v>563</v>
      </c>
      <c r="O249" s="25">
        <f t="shared" si="26"/>
        <v>3879.07</v>
      </c>
    </row>
    <row r="250" spans="1:15" s="26" customFormat="1" ht="39.6" x14ac:dyDescent="0.25">
      <c r="A250" s="70">
        <v>185</v>
      </c>
      <c r="B250" s="72" t="s">
        <v>617</v>
      </c>
      <c r="C250" s="73" t="s">
        <v>296</v>
      </c>
      <c r="D250" s="74" t="s">
        <v>615</v>
      </c>
      <c r="E250" s="75">
        <v>974</v>
      </c>
      <c r="F250" s="74">
        <v>6710.8600000000006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26"/>
        <v>974</v>
      </c>
      <c r="O250" s="25">
        <f t="shared" si="26"/>
        <v>6710.8600000000006</v>
      </c>
    </row>
    <row r="251" spans="1:15" s="26" customFormat="1" ht="52.8" x14ac:dyDescent="0.25">
      <c r="A251" s="70">
        <v>186</v>
      </c>
      <c r="B251" s="72" t="s">
        <v>618</v>
      </c>
      <c r="C251" s="73" t="s">
        <v>296</v>
      </c>
      <c r="D251" s="74" t="s">
        <v>619</v>
      </c>
      <c r="E251" s="75">
        <v>251</v>
      </c>
      <c r="F251" s="74">
        <v>1611.42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26"/>
        <v>251</v>
      </c>
      <c r="O251" s="25">
        <f t="shared" si="26"/>
        <v>1611.42</v>
      </c>
    </row>
    <row r="252" spans="1:15" s="26" customFormat="1" ht="66" x14ac:dyDescent="0.25">
      <c r="A252" s="70">
        <v>187</v>
      </c>
      <c r="B252" s="72" t="s">
        <v>620</v>
      </c>
      <c r="C252" s="73" t="s">
        <v>296</v>
      </c>
      <c r="D252" s="74" t="s">
        <v>619</v>
      </c>
      <c r="E252" s="75">
        <v>1000</v>
      </c>
      <c r="F252" s="74">
        <v>6420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26"/>
        <v>1000</v>
      </c>
      <c r="O252" s="25">
        <f t="shared" si="26"/>
        <v>6420</v>
      </c>
    </row>
    <row r="253" spans="1:15" s="17" customFormat="1" ht="13.5" customHeight="1" thickBot="1" x14ac:dyDescent="0.3"/>
    <row r="254" spans="1:15" s="17" customFormat="1" ht="26.25" customHeight="1" x14ac:dyDescent="0.25">
      <c r="A254" s="100" t="s">
        <v>139</v>
      </c>
      <c r="B254" s="93" t="s">
        <v>32</v>
      </c>
      <c r="C254" s="103" t="s">
        <v>141</v>
      </c>
      <c r="D254" s="93" t="s">
        <v>142</v>
      </c>
      <c r="E254" s="93" t="s">
        <v>1207</v>
      </c>
      <c r="F254" s="93"/>
      <c r="G254" s="96" t="s">
        <v>146</v>
      </c>
    </row>
    <row r="255" spans="1:15" s="17" customFormat="1" ht="12.75" customHeight="1" x14ac:dyDescent="0.25">
      <c r="A255" s="101"/>
      <c r="B255" s="94"/>
      <c r="C255" s="104"/>
      <c r="D255" s="94"/>
      <c r="E255" s="91" t="s">
        <v>147</v>
      </c>
      <c r="F255" s="91" t="s">
        <v>148</v>
      </c>
      <c r="G255" s="97"/>
    </row>
    <row r="256" spans="1:15" s="17" customFormat="1" ht="13.5" customHeight="1" thickBot="1" x14ac:dyDescent="0.3">
      <c r="A256" s="102"/>
      <c r="B256" s="95"/>
      <c r="C256" s="105"/>
      <c r="D256" s="95"/>
      <c r="E256" s="92"/>
      <c r="F256" s="92"/>
      <c r="G256" s="98"/>
    </row>
    <row r="257" spans="1:15" s="26" customFormat="1" ht="66" x14ac:dyDescent="0.25">
      <c r="A257" s="70">
        <v>188</v>
      </c>
      <c r="B257" s="72" t="s">
        <v>620</v>
      </c>
      <c r="C257" s="73" t="s">
        <v>296</v>
      </c>
      <c r="D257" s="74" t="s">
        <v>621</v>
      </c>
      <c r="E257" s="75">
        <v>101</v>
      </c>
      <c r="F257" s="74">
        <v>691.85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ref="N257:N267" si="27">E257</f>
        <v>101</v>
      </c>
      <c r="O257" s="25">
        <f t="shared" ref="O257:O267" si="28">F257</f>
        <v>691.85</v>
      </c>
    </row>
    <row r="258" spans="1:15" s="26" customFormat="1" ht="39.6" x14ac:dyDescent="0.25">
      <c r="A258" s="70">
        <v>189</v>
      </c>
      <c r="B258" s="72" t="s">
        <v>622</v>
      </c>
      <c r="C258" s="73" t="s">
        <v>296</v>
      </c>
      <c r="D258" s="74">
        <v>29</v>
      </c>
      <c r="E258" s="75">
        <v>25</v>
      </c>
      <c r="F258" s="74">
        <v>725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7"/>
        <v>25</v>
      </c>
      <c r="O258" s="25">
        <f t="shared" si="28"/>
        <v>725</v>
      </c>
    </row>
    <row r="259" spans="1:15" s="26" customFormat="1" ht="92.4" x14ac:dyDescent="0.25">
      <c r="A259" s="70">
        <v>190</v>
      </c>
      <c r="B259" s="72" t="s">
        <v>623</v>
      </c>
      <c r="C259" s="73" t="s">
        <v>296</v>
      </c>
      <c r="D259" s="74" t="s">
        <v>624</v>
      </c>
      <c r="E259" s="75">
        <v>100</v>
      </c>
      <c r="F259" s="74">
        <v>93077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7"/>
        <v>100</v>
      </c>
      <c r="O259" s="25">
        <f t="shared" si="28"/>
        <v>93077</v>
      </c>
    </row>
    <row r="260" spans="1:15" s="26" customFormat="1" ht="26.4" x14ac:dyDescent="0.25">
      <c r="A260" s="70">
        <v>191</v>
      </c>
      <c r="B260" s="72" t="s">
        <v>625</v>
      </c>
      <c r="C260" s="73" t="s">
        <v>296</v>
      </c>
      <c r="D260" s="74">
        <v>70</v>
      </c>
      <c r="E260" s="75">
        <v>40</v>
      </c>
      <c r="F260" s="74">
        <v>2800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7"/>
        <v>40</v>
      </c>
      <c r="O260" s="25">
        <f t="shared" si="28"/>
        <v>2800</v>
      </c>
    </row>
    <row r="261" spans="1:15" s="26" customFormat="1" ht="13.2" x14ac:dyDescent="0.25">
      <c r="A261" s="70">
        <v>192</v>
      </c>
      <c r="B261" s="72" t="s">
        <v>626</v>
      </c>
      <c r="C261" s="73" t="s">
        <v>337</v>
      </c>
      <c r="D261" s="74" t="s">
        <v>627</v>
      </c>
      <c r="E261" s="75">
        <v>5</v>
      </c>
      <c r="F261" s="74">
        <v>149.91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7"/>
        <v>5</v>
      </c>
      <c r="O261" s="25">
        <f t="shared" si="28"/>
        <v>149.91</v>
      </c>
    </row>
    <row r="262" spans="1:15" s="26" customFormat="1" ht="13.2" x14ac:dyDescent="0.25">
      <c r="A262" s="70">
        <v>193</v>
      </c>
      <c r="B262" s="72" t="s">
        <v>628</v>
      </c>
      <c r="C262" s="73" t="s">
        <v>337</v>
      </c>
      <c r="D262" s="74" t="s">
        <v>629</v>
      </c>
      <c r="E262" s="75">
        <v>4</v>
      </c>
      <c r="F262" s="74">
        <v>141.84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7"/>
        <v>4</v>
      </c>
      <c r="O262" s="25">
        <f t="shared" si="28"/>
        <v>141.84</v>
      </c>
    </row>
    <row r="263" spans="1:15" s="26" customFormat="1" ht="26.4" x14ac:dyDescent="0.25">
      <c r="A263" s="70">
        <v>194</v>
      </c>
      <c r="B263" s="72" t="s">
        <v>630</v>
      </c>
      <c r="C263" s="73" t="s">
        <v>337</v>
      </c>
      <c r="D263" s="74" t="s">
        <v>631</v>
      </c>
      <c r="E263" s="75">
        <v>165</v>
      </c>
      <c r="F263" s="74">
        <v>37356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7"/>
        <v>165</v>
      </c>
      <c r="O263" s="25">
        <f t="shared" si="28"/>
        <v>37356</v>
      </c>
    </row>
    <row r="264" spans="1:15" s="26" customFormat="1" ht="13.2" x14ac:dyDescent="0.25">
      <c r="A264" s="70">
        <v>195</v>
      </c>
      <c r="B264" s="72" t="s">
        <v>632</v>
      </c>
      <c r="C264" s="73" t="s">
        <v>296</v>
      </c>
      <c r="D264" s="74" t="s">
        <v>633</v>
      </c>
      <c r="E264" s="75">
        <v>78</v>
      </c>
      <c r="F264" s="74">
        <v>1469.1200000000001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7"/>
        <v>78</v>
      </c>
      <c r="O264" s="25">
        <f t="shared" si="28"/>
        <v>1469.1200000000001</v>
      </c>
    </row>
    <row r="265" spans="1:15" s="26" customFormat="1" ht="13.2" x14ac:dyDescent="0.25">
      <c r="A265" s="70">
        <v>196</v>
      </c>
      <c r="B265" s="72" t="s">
        <v>634</v>
      </c>
      <c r="C265" s="73" t="s">
        <v>296</v>
      </c>
      <c r="D265" s="74" t="s">
        <v>635</v>
      </c>
      <c r="E265" s="75">
        <v>130</v>
      </c>
      <c r="F265" s="74">
        <v>2450.5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7"/>
        <v>130</v>
      </c>
      <c r="O265" s="25">
        <f t="shared" si="28"/>
        <v>2450.5</v>
      </c>
    </row>
    <row r="266" spans="1:15" s="26" customFormat="1" ht="13.2" x14ac:dyDescent="0.25">
      <c r="A266" s="70">
        <v>197</v>
      </c>
      <c r="B266" s="72" t="s">
        <v>636</v>
      </c>
      <c r="C266" s="73" t="s">
        <v>296</v>
      </c>
      <c r="D266" s="74" t="s">
        <v>635</v>
      </c>
      <c r="E266" s="75">
        <v>573</v>
      </c>
      <c r="F266" s="74">
        <v>10798.5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27"/>
        <v>573</v>
      </c>
      <c r="O266" s="25">
        <f t="shared" si="28"/>
        <v>10798.5</v>
      </c>
    </row>
    <row r="267" spans="1:15" s="26" customFormat="1" ht="13.2" x14ac:dyDescent="0.25">
      <c r="A267" s="70">
        <v>198</v>
      </c>
      <c r="B267" s="72" t="s">
        <v>637</v>
      </c>
      <c r="C267" s="73" t="s">
        <v>296</v>
      </c>
      <c r="D267" s="74" t="s">
        <v>635</v>
      </c>
      <c r="E267" s="75">
        <v>812</v>
      </c>
      <c r="F267" s="74">
        <v>15304.490000000002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27"/>
        <v>812</v>
      </c>
      <c r="O267" s="25">
        <f t="shared" si="28"/>
        <v>15304.490000000002</v>
      </c>
    </row>
    <row r="268" spans="1:15" s="17" customFormat="1" ht="13.5" customHeight="1" thickBot="1" x14ac:dyDescent="0.3"/>
    <row r="269" spans="1:15" s="17" customFormat="1" ht="26.25" customHeight="1" x14ac:dyDescent="0.25">
      <c r="A269" s="100" t="s">
        <v>139</v>
      </c>
      <c r="B269" s="93" t="s">
        <v>32</v>
      </c>
      <c r="C269" s="103" t="s">
        <v>141</v>
      </c>
      <c r="D269" s="93" t="s">
        <v>142</v>
      </c>
      <c r="E269" s="93" t="s">
        <v>1207</v>
      </c>
      <c r="F269" s="93"/>
      <c r="G269" s="96" t="s">
        <v>146</v>
      </c>
    </row>
    <row r="270" spans="1:15" s="17" customFormat="1" ht="12.75" customHeight="1" x14ac:dyDescent="0.25">
      <c r="A270" s="101"/>
      <c r="B270" s="94"/>
      <c r="C270" s="104"/>
      <c r="D270" s="94"/>
      <c r="E270" s="91" t="s">
        <v>147</v>
      </c>
      <c r="F270" s="91" t="s">
        <v>148</v>
      </c>
      <c r="G270" s="97"/>
    </row>
    <row r="271" spans="1:15" s="17" customFormat="1" ht="13.5" customHeight="1" thickBot="1" x14ac:dyDescent="0.3">
      <c r="A271" s="102"/>
      <c r="B271" s="95"/>
      <c r="C271" s="105"/>
      <c r="D271" s="95"/>
      <c r="E271" s="92"/>
      <c r="F271" s="92"/>
      <c r="G271" s="98"/>
    </row>
    <row r="272" spans="1:15" s="26" customFormat="1" ht="13.2" x14ac:dyDescent="0.25">
      <c r="A272" s="70">
        <v>199</v>
      </c>
      <c r="B272" s="72" t="s">
        <v>638</v>
      </c>
      <c r="C272" s="73" t="s">
        <v>296</v>
      </c>
      <c r="D272" s="74" t="s">
        <v>639</v>
      </c>
      <c r="E272" s="75">
        <v>10</v>
      </c>
      <c r="F272" s="74">
        <v>262.2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ref="N272:N284" si="29">E272</f>
        <v>10</v>
      </c>
      <c r="O272" s="25">
        <f t="shared" ref="O272:O284" si="30">F272</f>
        <v>262.2</v>
      </c>
    </row>
    <row r="273" spans="1:15" s="26" customFormat="1" ht="13.2" x14ac:dyDescent="0.25">
      <c r="A273" s="70">
        <v>200</v>
      </c>
      <c r="B273" s="72" t="s">
        <v>640</v>
      </c>
      <c r="C273" s="73" t="s">
        <v>296</v>
      </c>
      <c r="D273" s="74" t="s">
        <v>641</v>
      </c>
      <c r="E273" s="75">
        <v>10</v>
      </c>
      <c r="F273" s="74">
        <v>396.5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9"/>
        <v>10</v>
      </c>
      <c r="O273" s="25">
        <f t="shared" si="30"/>
        <v>396.5</v>
      </c>
    </row>
    <row r="274" spans="1:15" s="26" customFormat="1" ht="13.2" x14ac:dyDescent="0.25">
      <c r="A274" s="70">
        <v>201</v>
      </c>
      <c r="B274" s="72" t="s">
        <v>642</v>
      </c>
      <c r="C274" s="73" t="s">
        <v>296</v>
      </c>
      <c r="D274" s="74" t="s">
        <v>643</v>
      </c>
      <c r="E274" s="75">
        <v>300</v>
      </c>
      <c r="F274" s="74">
        <v>3306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9"/>
        <v>300</v>
      </c>
      <c r="O274" s="25">
        <f t="shared" si="30"/>
        <v>3306</v>
      </c>
    </row>
    <row r="275" spans="1:15" s="26" customFormat="1" ht="13.2" x14ac:dyDescent="0.25">
      <c r="A275" s="70">
        <v>202</v>
      </c>
      <c r="B275" s="72" t="s">
        <v>644</v>
      </c>
      <c r="C275" s="73" t="s">
        <v>296</v>
      </c>
      <c r="D275" s="74" t="s">
        <v>643</v>
      </c>
      <c r="E275" s="75">
        <v>400</v>
      </c>
      <c r="F275" s="74">
        <v>4408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9"/>
        <v>400</v>
      </c>
      <c r="O275" s="25">
        <f t="shared" si="30"/>
        <v>4408</v>
      </c>
    </row>
    <row r="276" spans="1:15" s="26" customFormat="1" ht="13.2" x14ac:dyDescent="0.25">
      <c r="A276" s="70">
        <v>203</v>
      </c>
      <c r="B276" s="72" t="s">
        <v>645</v>
      </c>
      <c r="C276" s="73" t="s">
        <v>296</v>
      </c>
      <c r="D276" s="74" t="s">
        <v>643</v>
      </c>
      <c r="E276" s="75">
        <v>50</v>
      </c>
      <c r="F276" s="74">
        <v>551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9"/>
        <v>50</v>
      </c>
      <c r="O276" s="25">
        <f t="shared" si="30"/>
        <v>551</v>
      </c>
    </row>
    <row r="277" spans="1:15" s="26" customFormat="1" ht="26.4" x14ac:dyDescent="0.25">
      <c r="A277" s="70">
        <v>204</v>
      </c>
      <c r="B277" s="72" t="s">
        <v>646</v>
      </c>
      <c r="C277" s="73" t="s">
        <v>296</v>
      </c>
      <c r="D277" s="74" t="s">
        <v>647</v>
      </c>
      <c r="E277" s="75">
        <v>900</v>
      </c>
      <c r="F277" s="74">
        <v>5535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9"/>
        <v>900</v>
      </c>
      <c r="O277" s="25">
        <f t="shared" si="30"/>
        <v>5535</v>
      </c>
    </row>
    <row r="278" spans="1:15" s="26" customFormat="1" ht="26.4" x14ac:dyDescent="0.25">
      <c r="A278" s="70">
        <v>205</v>
      </c>
      <c r="B278" s="72" t="s">
        <v>648</v>
      </c>
      <c r="C278" s="73" t="s">
        <v>296</v>
      </c>
      <c r="D278" s="74" t="s">
        <v>647</v>
      </c>
      <c r="E278" s="75">
        <v>1000</v>
      </c>
      <c r="F278" s="74">
        <v>6150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9"/>
        <v>1000</v>
      </c>
      <c r="O278" s="25">
        <f t="shared" si="30"/>
        <v>6150</v>
      </c>
    </row>
    <row r="279" spans="1:15" s="26" customFormat="1" ht="26.4" x14ac:dyDescent="0.25">
      <c r="A279" s="70">
        <v>206</v>
      </c>
      <c r="B279" s="72" t="s">
        <v>649</v>
      </c>
      <c r="C279" s="73" t="s">
        <v>296</v>
      </c>
      <c r="D279" s="74" t="s">
        <v>647</v>
      </c>
      <c r="E279" s="75">
        <v>500</v>
      </c>
      <c r="F279" s="74">
        <v>3075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9"/>
        <v>500</v>
      </c>
      <c r="O279" s="25">
        <f t="shared" si="30"/>
        <v>3075</v>
      </c>
    </row>
    <row r="280" spans="1:15" s="26" customFormat="1" ht="39.6" x14ac:dyDescent="0.25">
      <c r="A280" s="70">
        <v>207</v>
      </c>
      <c r="B280" s="72" t="s">
        <v>650</v>
      </c>
      <c r="C280" s="73" t="s">
        <v>296</v>
      </c>
      <c r="D280" s="74" t="s">
        <v>651</v>
      </c>
      <c r="E280" s="75">
        <v>2190</v>
      </c>
      <c r="F280" s="74">
        <v>26158.95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9"/>
        <v>2190</v>
      </c>
      <c r="O280" s="25">
        <f t="shared" si="30"/>
        <v>26158.95</v>
      </c>
    </row>
    <row r="281" spans="1:15" s="26" customFormat="1" ht="39.6" x14ac:dyDescent="0.25">
      <c r="A281" s="70">
        <v>208</v>
      </c>
      <c r="B281" s="72" t="s">
        <v>652</v>
      </c>
      <c r="C281" s="73" t="s">
        <v>296</v>
      </c>
      <c r="D281" s="74" t="s">
        <v>651</v>
      </c>
      <c r="E281" s="75">
        <v>2090</v>
      </c>
      <c r="F281" s="74">
        <v>24964.48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9"/>
        <v>2090</v>
      </c>
      <c r="O281" s="25">
        <f t="shared" si="30"/>
        <v>24964.48</v>
      </c>
    </row>
    <row r="282" spans="1:15" s="26" customFormat="1" ht="39.6" x14ac:dyDescent="0.25">
      <c r="A282" s="70">
        <v>209</v>
      </c>
      <c r="B282" s="72" t="s">
        <v>653</v>
      </c>
      <c r="C282" s="73" t="s">
        <v>296</v>
      </c>
      <c r="D282" s="74" t="s">
        <v>647</v>
      </c>
      <c r="E282" s="75">
        <v>310</v>
      </c>
      <c r="F282" s="74">
        <v>1906.5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29"/>
        <v>310</v>
      </c>
      <c r="O282" s="25">
        <f t="shared" si="30"/>
        <v>1906.5</v>
      </c>
    </row>
    <row r="283" spans="1:15" s="26" customFormat="1" ht="39.6" x14ac:dyDescent="0.25">
      <c r="A283" s="70">
        <v>210</v>
      </c>
      <c r="B283" s="72" t="s">
        <v>654</v>
      </c>
      <c r="C283" s="73" t="s">
        <v>296</v>
      </c>
      <c r="D283" s="74" t="s">
        <v>647</v>
      </c>
      <c r="E283" s="75">
        <v>400</v>
      </c>
      <c r="F283" s="74">
        <v>2460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29"/>
        <v>400</v>
      </c>
      <c r="O283" s="25">
        <f t="shared" si="30"/>
        <v>2460</v>
      </c>
    </row>
    <row r="284" spans="1:15" s="26" customFormat="1" ht="26.4" x14ac:dyDescent="0.25">
      <c r="A284" s="70">
        <v>211</v>
      </c>
      <c r="B284" s="72" t="s">
        <v>655</v>
      </c>
      <c r="C284" s="73" t="s">
        <v>296</v>
      </c>
      <c r="D284" s="74" t="s">
        <v>656</v>
      </c>
      <c r="E284" s="75">
        <v>650</v>
      </c>
      <c r="F284" s="74">
        <v>6027.12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29"/>
        <v>650</v>
      </c>
      <c r="O284" s="25">
        <f t="shared" si="30"/>
        <v>6027.12</v>
      </c>
    </row>
    <row r="285" spans="1:15" s="17" customFormat="1" ht="13.5" customHeight="1" thickBot="1" x14ac:dyDescent="0.3"/>
    <row r="286" spans="1:15" s="17" customFormat="1" ht="26.25" customHeight="1" x14ac:dyDescent="0.25">
      <c r="A286" s="100" t="s">
        <v>139</v>
      </c>
      <c r="B286" s="93" t="s">
        <v>32</v>
      </c>
      <c r="C286" s="103" t="s">
        <v>141</v>
      </c>
      <c r="D286" s="93" t="s">
        <v>142</v>
      </c>
      <c r="E286" s="93" t="s">
        <v>1207</v>
      </c>
      <c r="F286" s="93"/>
      <c r="G286" s="96" t="s">
        <v>146</v>
      </c>
    </row>
    <row r="287" spans="1:15" s="17" customFormat="1" ht="12.75" customHeight="1" x14ac:dyDescent="0.25">
      <c r="A287" s="101"/>
      <c r="B287" s="94"/>
      <c r="C287" s="104"/>
      <c r="D287" s="94"/>
      <c r="E287" s="91" t="s">
        <v>147</v>
      </c>
      <c r="F287" s="91" t="s">
        <v>148</v>
      </c>
      <c r="G287" s="97"/>
    </row>
    <row r="288" spans="1:15" s="17" customFormat="1" ht="13.5" customHeight="1" thickBot="1" x14ac:dyDescent="0.3">
      <c r="A288" s="102"/>
      <c r="B288" s="95"/>
      <c r="C288" s="105"/>
      <c r="D288" s="95"/>
      <c r="E288" s="92"/>
      <c r="F288" s="92"/>
      <c r="G288" s="98"/>
    </row>
    <row r="289" spans="1:15" s="26" customFormat="1" ht="26.4" x14ac:dyDescent="0.25">
      <c r="A289" s="70">
        <v>212</v>
      </c>
      <c r="B289" s="72" t="s">
        <v>657</v>
      </c>
      <c r="C289" s="73" t="s">
        <v>296</v>
      </c>
      <c r="D289" s="74" t="s">
        <v>658</v>
      </c>
      <c r="E289" s="75">
        <v>40</v>
      </c>
      <c r="F289" s="74">
        <v>3571.2000000000003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ref="N289:N305" si="31">E289</f>
        <v>40</v>
      </c>
      <c r="O289" s="25">
        <f t="shared" ref="O289:O305" si="32">F289</f>
        <v>3571.2000000000003</v>
      </c>
    </row>
    <row r="290" spans="1:15" s="26" customFormat="1" ht="26.4" x14ac:dyDescent="0.25">
      <c r="A290" s="70">
        <v>213</v>
      </c>
      <c r="B290" s="72" t="s">
        <v>659</v>
      </c>
      <c r="C290" s="73" t="s">
        <v>296</v>
      </c>
      <c r="D290" s="74" t="s">
        <v>660</v>
      </c>
      <c r="E290" s="75">
        <v>100</v>
      </c>
      <c r="F290" s="74">
        <v>708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31"/>
        <v>100</v>
      </c>
      <c r="O290" s="25">
        <f t="shared" si="32"/>
        <v>708</v>
      </c>
    </row>
    <row r="291" spans="1:15" s="26" customFormat="1" ht="26.4" x14ac:dyDescent="0.25">
      <c r="A291" s="70">
        <v>214</v>
      </c>
      <c r="B291" s="72" t="s">
        <v>661</v>
      </c>
      <c r="C291" s="73" t="s">
        <v>296</v>
      </c>
      <c r="D291" s="74" t="s">
        <v>660</v>
      </c>
      <c r="E291" s="75">
        <v>100</v>
      </c>
      <c r="F291" s="74">
        <v>708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31"/>
        <v>100</v>
      </c>
      <c r="O291" s="25">
        <f t="shared" si="32"/>
        <v>708</v>
      </c>
    </row>
    <row r="292" spans="1:15" s="26" customFormat="1" ht="13.2" x14ac:dyDescent="0.25">
      <c r="A292" s="70">
        <v>215</v>
      </c>
      <c r="B292" s="72" t="s">
        <v>662</v>
      </c>
      <c r="C292" s="73" t="s">
        <v>296</v>
      </c>
      <c r="D292" s="74" t="s">
        <v>663</v>
      </c>
      <c r="E292" s="75">
        <v>1500</v>
      </c>
      <c r="F292" s="74">
        <v>13680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31"/>
        <v>1500</v>
      </c>
      <c r="O292" s="25">
        <f t="shared" si="32"/>
        <v>13680</v>
      </c>
    </row>
    <row r="293" spans="1:15" s="26" customFormat="1" ht="13.2" x14ac:dyDescent="0.25">
      <c r="A293" s="70">
        <v>216</v>
      </c>
      <c r="B293" s="72" t="s">
        <v>664</v>
      </c>
      <c r="C293" s="73" t="s">
        <v>296</v>
      </c>
      <c r="D293" s="74" t="s">
        <v>663</v>
      </c>
      <c r="E293" s="75">
        <v>1900</v>
      </c>
      <c r="F293" s="74">
        <v>17328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31"/>
        <v>1900</v>
      </c>
      <c r="O293" s="25">
        <f t="shared" si="32"/>
        <v>17328</v>
      </c>
    </row>
    <row r="294" spans="1:15" s="26" customFormat="1" ht="13.2" x14ac:dyDescent="0.25">
      <c r="A294" s="70">
        <v>217</v>
      </c>
      <c r="B294" s="72" t="s">
        <v>665</v>
      </c>
      <c r="C294" s="73" t="s">
        <v>296</v>
      </c>
      <c r="D294" s="74" t="s">
        <v>663</v>
      </c>
      <c r="E294" s="75">
        <v>1500</v>
      </c>
      <c r="F294" s="74">
        <v>13680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31"/>
        <v>1500</v>
      </c>
      <c r="O294" s="25">
        <f t="shared" si="32"/>
        <v>13680</v>
      </c>
    </row>
    <row r="295" spans="1:15" s="26" customFormat="1" ht="13.2" x14ac:dyDescent="0.25">
      <c r="A295" s="70">
        <v>218</v>
      </c>
      <c r="B295" s="72" t="s">
        <v>666</v>
      </c>
      <c r="C295" s="73" t="s">
        <v>296</v>
      </c>
      <c r="D295" s="74" t="s">
        <v>667</v>
      </c>
      <c r="E295" s="75">
        <v>300</v>
      </c>
      <c r="F295" s="74">
        <v>3705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31"/>
        <v>300</v>
      </c>
      <c r="O295" s="25">
        <f t="shared" si="32"/>
        <v>3705</v>
      </c>
    </row>
    <row r="296" spans="1:15" s="26" customFormat="1" ht="13.2" x14ac:dyDescent="0.25">
      <c r="A296" s="70">
        <v>219</v>
      </c>
      <c r="B296" s="72" t="s">
        <v>668</v>
      </c>
      <c r="C296" s="73" t="s">
        <v>296</v>
      </c>
      <c r="D296" s="74" t="s">
        <v>669</v>
      </c>
      <c r="E296" s="75">
        <v>118</v>
      </c>
      <c r="F296" s="74">
        <v>1859.8100000000002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31"/>
        <v>118</v>
      </c>
      <c r="O296" s="25">
        <f t="shared" si="32"/>
        <v>1859.8100000000002</v>
      </c>
    </row>
    <row r="297" spans="1:15" s="26" customFormat="1" ht="13.2" x14ac:dyDescent="0.25">
      <c r="A297" s="70">
        <v>220</v>
      </c>
      <c r="B297" s="72" t="s">
        <v>670</v>
      </c>
      <c r="C297" s="73" t="s">
        <v>296</v>
      </c>
      <c r="D297" s="74" t="s">
        <v>671</v>
      </c>
      <c r="E297" s="75">
        <v>100</v>
      </c>
      <c r="F297" s="74">
        <v>3348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31"/>
        <v>100</v>
      </c>
      <c r="O297" s="25">
        <f t="shared" si="32"/>
        <v>3348</v>
      </c>
    </row>
    <row r="298" spans="1:15" s="26" customFormat="1" ht="13.2" x14ac:dyDescent="0.25">
      <c r="A298" s="70">
        <v>221</v>
      </c>
      <c r="B298" s="72" t="s">
        <v>672</v>
      </c>
      <c r="C298" s="73" t="s">
        <v>296</v>
      </c>
      <c r="D298" s="74" t="s">
        <v>671</v>
      </c>
      <c r="E298" s="75">
        <v>50</v>
      </c>
      <c r="F298" s="74">
        <v>1674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31"/>
        <v>50</v>
      </c>
      <c r="O298" s="25">
        <f t="shared" si="32"/>
        <v>1674</v>
      </c>
    </row>
    <row r="299" spans="1:15" s="26" customFormat="1" ht="26.4" x14ac:dyDescent="0.25">
      <c r="A299" s="70">
        <v>222</v>
      </c>
      <c r="B299" s="72" t="s">
        <v>673</v>
      </c>
      <c r="C299" s="73" t="s">
        <v>296</v>
      </c>
      <c r="D299" s="74" t="s">
        <v>674</v>
      </c>
      <c r="E299" s="75">
        <v>10</v>
      </c>
      <c r="F299" s="74">
        <v>40.9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31"/>
        <v>10</v>
      </c>
      <c r="O299" s="25">
        <f t="shared" si="32"/>
        <v>40.9</v>
      </c>
    </row>
    <row r="300" spans="1:15" s="26" customFormat="1" ht="26.4" x14ac:dyDescent="0.25">
      <c r="A300" s="70">
        <v>223</v>
      </c>
      <c r="B300" s="72" t="s">
        <v>675</v>
      </c>
      <c r="C300" s="73" t="s">
        <v>296</v>
      </c>
      <c r="D300" s="74" t="s">
        <v>674</v>
      </c>
      <c r="E300" s="75">
        <v>120</v>
      </c>
      <c r="F300" s="74">
        <v>490.8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31"/>
        <v>120</v>
      </c>
      <c r="O300" s="25">
        <f t="shared" si="32"/>
        <v>490.8</v>
      </c>
    </row>
    <row r="301" spans="1:15" s="26" customFormat="1" ht="26.4" x14ac:dyDescent="0.25">
      <c r="A301" s="70">
        <v>224</v>
      </c>
      <c r="B301" s="72" t="s">
        <v>676</v>
      </c>
      <c r="C301" s="73" t="s">
        <v>296</v>
      </c>
      <c r="D301" s="74" t="s">
        <v>677</v>
      </c>
      <c r="E301" s="75">
        <v>50</v>
      </c>
      <c r="F301" s="74">
        <v>223</v>
      </c>
      <c r="G301" s="76"/>
      <c r="H301" s="25" t="e">
        <f>#REF!</f>
        <v>#REF!</v>
      </c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>
        <f t="shared" si="31"/>
        <v>50</v>
      </c>
      <c r="O301" s="25">
        <f t="shared" si="32"/>
        <v>223</v>
      </c>
    </row>
    <row r="302" spans="1:15" s="26" customFormat="1" ht="26.4" x14ac:dyDescent="0.25">
      <c r="A302" s="70">
        <v>225</v>
      </c>
      <c r="B302" s="72" t="s">
        <v>678</v>
      </c>
      <c r="C302" s="73" t="s">
        <v>296</v>
      </c>
      <c r="D302" s="74" t="s">
        <v>677</v>
      </c>
      <c r="E302" s="75">
        <v>10</v>
      </c>
      <c r="F302" s="74">
        <v>44.6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si="31"/>
        <v>10</v>
      </c>
      <c r="O302" s="25">
        <f t="shared" si="32"/>
        <v>44.6</v>
      </c>
    </row>
    <row r="303" spans="1:15" s="26" customFormat="1" ht="13.2" x14ac:dyDescent="0.25">
      <c r="A303" s="70">
        <v>226</v>
      </c>
      <c r="B303" s="72" t="s">
        <v>679</v>
      </c>
      <c r="C303" s="73" t="s">
        <v>355</v>
      </c>
      <c r="D303" s="74" t="s">
        <v>680</v>
      </c>
      <c r="E303" s="75">
        <v>2</v>
      </c>
      <c r="F303" s="74">
        <v>191.8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31"/>
        <v>2</v>
      </c>
      <c r="O303" s="25">
        <f t="shared" si="32"/>
        <v>191.8</v>
      </c>
    </row>
    <row r="304" spans="1:15" s="26" customFormat="1" ht="26.4" x14ac:dyDescent="0.25">
      <c r="A304" s="70">
        <v>227</v>
      </c>
      <c r="B304" s="72" t="s">
        <v>681</v>
      </c>
      <c r="C304" s="73" t="s">
        <v>296</v>
      </c>
      <c r="D304" s="74">
        <v>37</v>
      </c>
      <c r="E304" s="75">
        <v>22</v>
      </c>
      <c r="F304" s="74">
        <v>814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31"/>
        <v>22</v>
      </c>
      <c r="O304" s="25">
        <f t="shared" si="32"/>
        <v>814</v>
      </c>
    </row>
    <row r="305" spans="1:15" s="26" customFormat="1" ht="39.6" x14ac:dyDescent="0.25">
      <c r="A305" s="70">
        <v>228</v>
      </c>
      <c r="B305" s="72" t="s">
        <v>682</v>
      </c>
      <c r="C305" s="73" t="s">
        <v>296</v>
      </c>
      <c r="D305" s="74" t="s">
        <v>683</v>
      </c>
      <c r="E305" s="75">
        <v>120</v>
      </c>
      <c r="F305" s="74">
        <v>4441.2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31"/>
        <v>120</v>
      </c>
      <c r="O305" s="25">
        <f t="shared" si="32"/>
        <v>4441.2</v>
      </c>
    </row>
    <row r="306" spans="1:15" s="17" customFormat="1" ht="13.5" customHeight="1" thickBot="1" x14ac:dyDescent="0.3"/>
    <row r="307" spans="1:15" s="17" customFormat="1" ht="26.25" customHeight="1" x14ac:dyDescent="0.25">
      <c r="A307" s="100" t="s">
        <v>139</v>
      </c>
      <c r="B307" s="93" t="s">
        <v>32</v>
      </c>
      <c r="C307" s="103" t="s">
        <v>141</v>
      </c>
      <c r="D307" s="93" t="s">
        <v>142</v>
      </c>
      <c r="E307" s="93" t="s">
        <v>1207</v>
      </c>
      <c r="F307" s="93"/>
      <c r="G307" s="96" t="s">
        <v>146</v>
      </c>
    </row>
    <row r="308" spans="1:15" s="17" customFormat="1" ht="12.75" customHeight="1" x14ac:dyDescent="0.25">
      <c r="A308" s="101"/>
      <c r="B308" s="94"/>
      <c r="C308" s="104"/>
      <c r="D308" s="94"/>
      <c r="E308" s="91" t="s">
        <v>147</v>
      </c>
      <c r="F308" s="91" t="s">
        <v>148</v>
      </c>
      <c r="G308" s="97"/>
    </row>
    <row r="309" spans="1:15" s="17" customFormat="1" ht="13.5" customHeight="1" thickBot="1" x14ac:dyDescent="0.3">
      <c r="A309" s="102"/>
      <c r="B309" s="95"/>
      <c r="C309" s="105"/>
      <c r="D309" s="95"/>
      <c r="E309" s="92"/>
      <c r="F309" s="92"/>
      <c r="G309" s="98"/>
    </row>
    <row r="310" spans="1:15" s="26" customFormat="1" ht="26.4" x14ac:dyDescent="0.25">
      <c r="A310" s="70">
        <v>229</v>
      </c>
      <c r="B310" s="72" t="s">
        <v>684</v>
      </c>
      <c r="C310" s="73" t="s">
        <v>296</v>
      </c>
      <c r="D310" s="74">
        <v>36</v>
      </c>
      <c r="E310" s="75">
        <v>12</v>
      </c>
      <c r="F310" s="74">
        <v>432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ref="N310:N323" si="33">E310</f>
        <v>12</v>
      </c>
      <c r="O310" s="25">
        <f t="shared" ref="O310:O323" si="34">F310</f>
        <v>432</v>
      </c>
    </row>
    <row r="311" spans="1:15" s="26" customFormat="1" ht="26.4" x14ac:dyDescent="0.25">
      <c r="A311" s="70">
        <v>230</v>
      </c>
      <c r="B311" s="72" t="s">
        <v>685</v>
      </c>
      <c r="C311" s="73" t="s">
        <v>296</v>
      </c>
      <c r="D311" s="74" t="s">
        <v>683</v>
      </c>
      <c r="E311" s="75">
        <v>180</v>
      </c>
      <c r="F311" s="74">
        <v>6661.8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33"/>
        <v>180</v>
      </c>
      <c r="O311" s="25">
        <f t="shared" si="34"/>
        <v>6661.8</v>
      </c>
    </row>
    <row r="312" spans="1:15" s="26" customFormat="1" ht="13.2" x14ac:dyDescent="0.25">
      <c r="A312" s="70">
        <v>231</v>
      </c>
      <c r="B312" s="72" t="s">
        <v>686</v>
      </c>
      <c r="C312" s="73" t="s">
        <v>350</v>
      </c>
      <c r="D312" s="74" t="s">
        <v>687</v>
      </c>
      <c r="E312" s="75">
        <v>14</v>
      </c>
      <c r="F312" s="74">
        <v>3587.5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33"/>
        <v>14</v>
      </c>
      <c r="O312" s="25">
        <f t="shared" si="34"/>
        <v>3587.5</v>
      </c>
    </row>
    <row r="313" spans="1:15" s="26" customFormat="1" ht="26.4" x14ac:dyDescent="0.25">
      <c r="A313" s="70">
        <v>232</v>
      </c>
      <c r="B313" s="72" t="s">
        <v>688</v>
      </c>
      <c r="C313" s="73" t="s">
        <v>337</v>
      </c>
      <c r="D313" s="74" t="s">
        <v>689</v>
      </c>
      <c r="E313" s="75">
        <v>10</v>
      </c>
      <c r="F313" s="74">
        <v>660.56000000000006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33"/>
        <v>10</v>
      </c>
      <c r="O313" s="25">
        <f t="shared" si="34"/>
        <v>660.56000000000006</v>
      </c>
    </row>
    <row r="314" spans="1:15" s="26" customFormat="1" ht="26.4" x14ac:dyDescent="0.25">
      <c r="A314" s="70">
        <v>233</v>
      </c>
      <c r="B314" s="72" t="s">
        <v>690</v>
      </c>
      <c r="C314" s="73" t="s">
        <v>337</v>
      </c>
      <c r="D314" s="74">
        <v>110</v>
      </c>
      <c r="E314" s="75">
        <v>1</v>
      </c>
      <c r="F314" s="74">
        <v>110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33"/>
        <v>1</v>
      </c>
      <c r="O314" s="25">
        <f t="shared" si="34"/>
        <v>110</v>
      </c>
    </row>
    <row r="315" spans="1:15" s="26" customFormat="1" ht="26.4" x14ac:dyDescent="0.25">
      <c r="A315" s="70">
        <v>234</v>
      </c>
      <c r="B315" s="72" t="s">
        <v>691</v>
      </c>
      <c r="C315" s="73" t="s">
        <v>337</v>
      </c>
      <c r="D315" s="74" t="s">
        <v>692</v>
      </c>
      <c r="E315" s="75">
        <v>256</v>
      </c>
      <c r="F315" s="74">
        <v>146903.04000000001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33"/>
        <v>256</v>
      </c>
      <c r="O315" s="25">
        <f t="shared" si="34"/>
        <v>146903.04000000001</v>
      </c>
    </row>
    <row r="316" spans="1:15" s="26" customFormat="1" ht="13.2" x14ac:dyDescent="0.25">
      <c r="A316" s="70">
        <v>235</v>
      </c>
      <c r="B316" s="72" t="s">
        <v>693</v>
      </c>
      <c r="C316" s="73" t="s">
        <v>355</v>
      </c>
      <c r="D316" s="74" t="s">
        <v>694</v>
      </c>
      <c r="E316" s="75">
        <v>1</v>
      </c>
      <c r="F316" s="74">
        <v>22.290000000000003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33"/>
        <v>1</v>
      </c>
      <c r="O316" s="25">
        <f t="shared" si="34"/>
        <v>22.290000000000003</v>
      </c>
    </row>
    <row r="317" spans="1:15" s="26" customFormat="1" ht="13.2" x14ac:dyDescent="0.25">
      <c r="A317" s="70">
        <v>236</v>
      </c>
      <c r="B317" s="72" t="s">
        <v>695</v>
      </c>
      <c r="C317" s="73" t="s">
        <v>337</v>
      </c>
      <c r="D317" s="74" t="s">
        <v>696</v>
      </c>
      <c r="E317" s="75">
        <v>3</v>
      </c>
      <c r="F317" s="74">
        <v>107.49000000000001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33"/>
        <v>3</v>
      </c>
      <c r="O317" s="25">
        <f t="shared" si="34"/>
        <v>107.49000000000001</v>
      </c>
    </row>
    <row r="318" spans="1:15" s="26" customFormat="1" ht="13.2" x14ac:dyDescent="0.25">
      <c r="A318" s="70">
        <v>237</v>
      </c>
      <c r="B318" s="72" t="s">
        <v>697</v>
      </c>
      <c r="C318" s="73" t="s">
        <v>337</v>
      </c>
      <c r="D318" s="74">
        <v>55</v>
      </c>
      <c r="E318" s="75">
        <v>3</v>
      </c>
      <c r="F318" s="74">
        <v>165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33"/>
        <v>3</v>
      </c>
      <c r="O318" s="25">
        <f t="shared" si="34"/>
        <v>165</v>
      </c>
    </row>
    <row r="319" spans="1:15" s="26" customFormat="1" ht="13.2" x14ac:dyDescent="0.25">
      <c r="A319" s="70">
        <v>238</v>
      </c>
      <c r="B319" s="72" t="s">
        <v>698</v>
      </c>
      <c r="C319" s="73" t="s">
        <v>337</v>
      </c>
      <c r="D319" s="74" t="s">
        <v>699</v>
      </c>
      <c r="E319" s="75">
        <v>4</v>
      </c>
      <c r="F319" s="74">
        <v>213.48000000000002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33"/>
        <v>4</v>
      </c>
      <c r="O319" s="25">
        <f t="shared" si="34"/>
        <v>213.48000000000002</v>
      </c>
    </row>
    <row r="320" spans="1:15" s="26" customFormat="1" ht="26.4" x14ac:dyDescent="0.25">
      <c r="A320" s="70">
        <v>239</v>
      </c>
      <c r="B320" s="72" t="s">
        <v>700</v>
      </c>
      <c r="C320" s="73" t="s">
        <v>350</v>
      </c>
      <c r="D320" s="74">
        <v>260</v>
      </c>
      <c r="E320" s="75">
        <v>90</v>
      </c>
      <c r="F320" s="74">
        <v>23400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33"/>
        <v>90</v>
      </c>
      <c r="O320" s="25">
        <f t="shared" si="34"/>
        <v>23400</v>
      </c>
    </row>
    <row r="321" spans="1:15" s="26" customFormat="1" ht="26.4" x14ac:dyDescent="0.25">
      <c r="A321" s="70">
        <v>240</v>
      </c>
      <c r="B321" s="72" t="s">
        <v>701</v>
      </c>
      <c r="C321" s="73" t="s">
        <v>296</v>
      </c>
      <c r="D321" s="74" t="s">
        <v>702</v>
      </c>
      <c r="E321" s="75">
        <v>900</v>
      </c>
      <c r="F321" s="74">
        <v>72585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33"/>
        <v>900</v>
      </c>
      <c r="O321" s="25">
        <f t="shared" si="34"/>
        <v>72585</v>
      </c>
    </row>
    <row r="322" spans="1:15" s="26" customFormat="1" ht="13.2" x14ac:dyDescent="0.25">
      <c r="A322" s="70">
        <v>241</v>
      </c>
      <c r="B322" s="72" t="s">
        <v>703</v>
      </c>
      <c r="C322" s="73" t="s">
        <v>296</v>
      </c>
      <c r="D322" s="74" t="s">
        <v>702</v>
      </c>
      <c r="E322" s="75">
        <v>500</v>
      </c>
      <c r="F322" s="74">
        <v>40325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33"/>
        <v>500</v>
      </c>
      <c r="O322" s="25">
        <f t="shared" si="34"/>
        <v>40325</v>
      </c>
    </row>
    <row r="323" spans="1:15" s="26" customFormat="1" ht="39.6" x14ac:dyDescent="0.25">
      <c r="A323" s="70">
        <v>242</v>
      </c>
      <c r="B323" s="72" t="s">
        <v>704</v>
      </c>
      <c r="C323" s="73" t="s">
        <v>705</v>
      </c>
      <c r="D323" s="74" t="s">
        <v>706</v>
      </c>
      <c r="E323" s="75">
        <v>87</v>
      </c>
      <c r="F323" s="74">
        <v>31011.15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33"/>
        <v>87</v>
      </c>
      <c r="O323" s="25">
        <f t="shared" si="34"/>
        <v>31011.15</v>
      </c>
    </row>
    <row r="324" spans="1:15" s="17" customFormat="1" ht="13.5" customHeight="1" thickBot="1" x14ac:dyDescent="0.3"/>
    <row r="325" spans="1:15" s="17" customFormat="1" ht="26.25" customHeight="1" x14ac:dyDescent="0.25">
      <c r="A325" s="100" t="s">
        <v>139</v>
      </c>
      <c r="B325" s="93" t="s">
        <v>32</v>
      </c>
      <c r="C325" s="103" t="s">
        <v>141</v>
      </c>
      <c r="D325" s="93" t="s">
        <v>142</v>
      </c>
      <c r="E325" s="93" t="s">
        <v>1207</v>
      </c>
      <c r="F325" s="93"/>
      <c r="G325" s="96" t="s">
        <v>146</v>
      </c>
    </row>
    <row r="326" spans="1:15" s="17" customFormat="1" ht="12.75" customHeight="1" x14ac:dyDescent="0.25">
      <c r="A326" s="101"/>
      <c r="B326" s="94"/>
      <c r="C326" s="104"/>
      <c r="D326" s="94"/>
      <c r="E326" s="91" t="s">
        <v>147</v>
      </c>
      <c r="F326" s="91" t="s">
        <v>148</v>
      </c>
      <c r="G326" s="97"/>
    </row>
    <row r="327" spans="1:15" s="17" customFormat="1" ht="13.5" customHeight="1" thickBot="1" x14ac:dyDescent="0.3">
      <c r="A327" s="102"/>
      <c r="B327" s="95"/>
      <c r="C327" s="105"/>
      <c r="D327" s="95"/>
      <c r="E327" s="92"/>
      <c r="F327" s="92"/>
      <c r="G327" s="98"/>
    </row>
    <row r="328" spans="1:15" s="26" customFormat="1" ht="39.6" x14ac:dyDescent="0.25">
      <c r="A328" s="70">
        <v>243</v>
      </c>
      <c r="B328" s="72" t="s">
        <v>707</v>
      </c>
      <c r="C328" s="73" t="s">
        <v>296</v>
      </c>
      <c r="D328" s="74" t="s">
        <v>706</v>
      </c>
      <c r="E328" s="75">
        <v>100</v>
      </c>
      <c r="F328" s="74">
        <v>35645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ref="N328:O335" si="35">E328</f>
        <v>100</v>
      </c>
      <c r="O328" s="25">
        <f t="shared" si="35"/>
        <v>35645</v>
      </c>
    </row>
    <row r="329" spans="1:15" s="26" customFormat="1" ht="66" x14ac:dyDescent="0.25">
      <c r="A329" s="70">
        <v>244</v>
      </c>
      <c r="B329" s="72" t="s">
        <v>708</v>
      </c>
      <c r="C329" s="73" t="s">
        <v>296</v>
      </c>
      <c r="D329" s="74">
        <v>99</v>
      </c>
      <c r="E329" s="75">
        <v>128</v>
      </c>
      <c r="F329" s="74">
        <v>12672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5"/>
        <v>128</v>
      </c>
      <c r="O329" s="25">
        <f t="shared" si="35"/>
        <v>12672</v>
      </c>
    </row>
    <row r="330" spans="1:15" s="26" customFormat="1" ht="92.4" x14ac:dyDescent="0.25">
      <c r="A330" s="70">
        <v>245</v>
      </c>
      <c r="B330" s="72" t="s">
        <v>709</v>
      </c>
      <c r="C330" s="73" t="s">
        <v>296</v>
      </c>
      <c r="D330" s="74">
        <v>139</v>
      </c>
      <c r="E330" s="75">
        <v>192</v>
      </c>
      <c r="F330" s="74">
        <v>26688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5"/>
        <v>192</v>
      </c>
      <c r="O330" s="25">
        <f t="shared" si="35"/>
        <v>26688</v>
      </c>
    </row>
    <row r="331" spans="1:15" s="26" customFormat="1" ht="39.6" x14ac:dyDescent="0.25">
      <c r="A331" s="70">
        <v>246</v>
      </c>
      <c r="B331" s="72" t="s">
        <v>710</v>
      </c>
      <c r="C331" s="73" t="s">
        <v>296</v>
      </c>
      <c r="D331" s="74" t="s">
        <v>711</v>
      </c>
      <c r="E331" s="75">
        <v>170</v>
      </c>
      <c r="F331" s="74">
        <v>40997.200000000004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5"/>
        <v>170</v>
      </c>
      <c r="O331" s="25">
        <f t="shared" si="35"/>
        <v>40997.200000000004</v>
      </c>
    </row>
    <row r="332" spans="1:15" s="26" customFormat="1" ht="26.4" x14ac:dyDescent="0.25">
      <c r="A332" s="70">
        <v>247</v>
      </c>
      <c r="B332" s="72" t="s">
        <v>712</v>
      </c>
      <c r="C332" s="73" t="s">
        <v>355</v>
      </c>
      <c r="D332" s="74" t="s">
        <v>713</v>
      </c>
      <c r="E332" s="75">
        <v>8</v>
      </c>
      <c r="F332" s="74">
        <v>267.60000000000002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5"/>
        <v>8</v>
      </c>
      <c r="O332" s="25">
        <f t="shared" si="35"/>
        <v>267.60000000000002</v>
      </c>
    </row>
    <row r="333" spans="1:15" s="26" customFormat="1" ht="26.4" x14ac:dyDescent="0.25">
      <c r="A333" s="70">
        <v>248</v>
      </c>
      <c r="B333" s="72" t="s">
        <v>714</v>
      </c>
      <c r="C333" s="73" t="s">
        <v>296</v>
      </c>
      <c r="D333" s="74">
        <v>100</v>
      </c>
      <c r="E333" s="75">
        <v>200</v>
      </c>
      <c r="F333" s="74">
        <v>20000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5"/>
        <v>200</v>
      </c>
      <c r="O333" s="25">
        <f t="shared" si="35"/>
        <v>20000</v>
      </c>
    </row>
    <row r="334" spans="1:15" s="26" customFormat="1" ht="13.2" x14ac:dyDescent="0.25">
      <c r="A334" s="70">
        <v>249</v>
      </c>
      <c r="B334" s="72" t="s">
        <v>715</v>
      </c>
      <c r="C334" s="73" t="s">
        <v>296</v>
      </c>
      <c r="D334" s="74" t="s">
        <v>716</v>
      </c>
      <c r="E334" s="75">
        <v>434</v>
      </c>
      <c r="F334" s="74">
        <v>106604.04000000001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5"/>
        <v>434</v>
      </c>
      <c r="O334" s="25">
        <f t="shared" si="35"/>
        <v>106604.04000000001</v>
      </c>
    </row>
    <row r="335" spans="1:15" s="26" customFormat="1" ht="13.2" x14ac:dyDescent="0.25">
      <c r="A335" s="70">
        <v>250</v>
      </c>
      <c r="B335" s="72" t="s">
        <v>717</v>
      </c>
      <c r="C335" s="73" t="s">
        <v>337</v>
      </c>
      <c r="D335" s="74" t="s">
        <v>718</v>
      </c>
      <c r="E335" s="75">
        <v>1</v>
      </c>
      <c r="F335" s="74">
        <v>27.110000000000003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5"/>
        <v>1</v>
      </c>
      <c r="O335" s="25">
        <f t="shared" si="35"/>
        <v>27.110000000000003</v>
      </c>
    </row>
    <row r="336" spans="1:15" s="17" customFormat="1" ht="13.5" customHeight="1" thickBot="1" x14ac:dyDescent="0.3"/>
    <row r="337" spans="1:15" s="17" customFormat="1" ht="26.25" customHeight="1" x14ac:dyDescent="0.25">
      <c r="A337" s="100" t="s">
        <v>139</v>
      </c>
      <c r="B337" s="93" t="s">
        <v>32</v>
      </c>
      <c r="C337" s="103" t="s">
        <v>141</v>
      </c>
      <c r="D337" s="93" t="s">
        <v>142</v>
      </c>
      <c r="E337" s="93" t="s">
        <v>1207</v>
      </c>
      <c r="F337" s="93"/>
      <c r="G337" s="96" t="s">
        <v>146</v>
      </c>
    </row>
    <row r="338" spans="1:15" s="17" customFormat="1" ht="12.75" customHeight="1" x14ac:dyDescent="0.25">
      <c r="A338" s="101"/>
      <c r="B338" s="94"/>
      <c r="C338" s="104"/>
      <c r="D338" s="94"/>
      <c r="E338" s="91" t="s">
        <v>147</v>
      </c>
      <c r="F338" s="91" t="s">
        <v>148</v>
      </c>
      <c r="G338" s="97"/>
    </row>
    <row r="339" spans="1:15" s="17" customFormat="1" ht="13.5" customHeight="1" thickBot="1" x14ac:dyDescent="0.3">
      <c r="A339" s="102"/>
      <c r="B339" s="95"/>
      <c r="C339" s="105"/>
      <c r="D339" s="95"/>
      <c r="E339" s="92"/>
      <c r="F339" s="92"/>
      <c r="G339" s="98"/>
    </row>
    <row r="340" spans="1:15" s="26" customFormat="1" ht="13.2" x14ac:dyDescent="0.25">
      <c r="A340" s="70">
        <v>251</v>
      </c>
      <c r="B340" s="72" t="s">
        <v>719</v>
      </c>
      <c r="C340" s="73" t="s">
        <v>296</v>
      </c>
      <c r="D340" s="74" t="s">
        <v>720</v>
      </c>
      <c r="E340" s="75">
        <v>200</v>
      </c>
      <c r="F340" s="74">
        <v>1136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ref="N340:N354" si="36">E340</f>
        <v>200</v>
      </c>
      <c r="O340" s="25">
        <f t="shared" ref="O340:O354" si="37">F340</f>
        <v>1136</v>
      </c>
    </row>
    <row r="341" spans="1:15" s="26" customFormat="1" ht="26.4" x14ac:dyDescent="0.25">
      <c r="A341" s="70">
        <v>252</v>
      </c>
      <c r="B341" s="72" t="s">
        <v>721</v>
      </c>
      <c r="C341" s="73" t="s">
        <v>296</v>
      </c>
      <c r="D341" s="74">
        <v>209</v>
      </c>
      <c r="E341" s="75">
        <v>999</v>
      </c>
      <c r="F341" s="74">
        <v>208790.99000000002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36"/>
        <v>999</v>
      </c>
      <c r="O341" s="25">
        <f t="shared" si="37"/>
        <v>208790.99000000002</v>
      </c>
    </row>
    <row r="342" spans="1:15" s="26" customFormat="1" ht="26.4" x14ac:dyDescent="0.25">
      <c r="A342" s="70">
        <v>253</v>
      </c>
      <c r="B342" s="72" t="s">
        <v>722</v>
      </c>
      <c r="C342" s="73" t="s">
        <v>296</v>
      </c>
      <c r="D342" s="74" t="s">
        <v>723</v>
      </c>
      <c r="E342" s="75">
        <v>60</v>
      </c>
      <c r="F342" s="74">
        <v>12518.17</v>
      </c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36"/>
        <v>60</v>
      </c>
      <c r="O342" s="25">
        <f t="shared" si="37"/>
        <v>12518.17</v>
      </c>
    </row>
    <row r="343" spans="1:15" s="26" customFormat="1" ht="13.2" x14ac:dyDescent="0.25">
      <c r="A343" s="70">
        <v>254</v>
      </c>
      <c r="B343" s="72" t="s">
        <v>724</v>
      </c>
      <c r="C343" s="73" t="s">
        <v>296</v>
      </c>
      <c r="D343" s="74">
        <v>445</v>
      </c>
      <c r="E343" s="75">
        <v>5</v>
      </c>
      <c r="F343" s="74">
        <v>2225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36"/>
        <v>5</v>
      </c>
      <c r="O343" s="25">
        <f t="shared" si="37"/>
        <v>2225</v>
      </c>
    </row>
    <row r="344" spans="1:15" s="26" customFormat="1" ht="13.2" x14ac:dyDescent="0.25">
      <c r="A344" s="70">
        <v>255</v>
      </c>
      <c r="B344" s="72" t="s">
        <v>725</v>
      </c>
      <c r="C344" s="73" t="s">
        <v>355</v>
      </c>
      <c r="D344" s="74" t="s">
        <v>726</v>
      </c>
      <c r="E344" s="75">
        <v>8</v>
      </c>
      <c r="F344" s="74">
        <v>2065.44</v>
      </c>
      <c r="G344" s="76"/>
      <c r="H344" s="25" t="e">
        <f>#REF!</f>
        <v>#REF!</v>
      </c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>
        <f t="shared" si="36"/>
        <v>8</v>
      </c>
      <c r="O344" s="25">
        <f t="shared" si="37"/>
        <v>2065.44</v>
      </c>
    </row>
    <row r="345" spans="1:15" s="26" customFormat="1" ht="26.4" x14ac:dyDescent="0.25">
      <c r="A345" s="70">
        <v>256</v>
      </c>
      <c r="B345" s="72" t="s">
        <v>727</v>
      </c>
      <c r="C345" s="73" t="s">
        <v>355</v>
      </c>
      <c r="D345" s="74" t="s">
        <v>728</v>
      </c>
      <c r="E345" s="75">
        <v>9</v>
      </c>
      <c r="F345" s="74">
        <v>294.12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si="36"/>
        <v>9</v>
      </c>
      <c r="O345" s="25">
        <f t="shared" si="37"/>
        <v>294.12</v>
      </c>
    </row>
    <row r="346" spans="1:15" s="26" customFormat="1" ht="26.4" x14ac:dyDescent="0.25">
      <c r="A346" s="70">
        <v>257</v>
      </c>
      <c r="B346" s="72" t="s">
        <v>729</v>
      </c>
      <c r="C346" s="73" t="s">
        <v>355</v>
      </c>
      <c r="D346" s="74" t="s">
        <v>730</v>
      </c>
      <c r="E346" s="75">
        <v>44</v>
      </c>
      <c r="F346" s="74">
        <v>627.44000000000005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6"/>
        <v>44</v>
      </c>
      <c r="O346" s="25">
        <f t="shared" si="37"/>
        <v>627.44000000000005</v>
      </c>
    </row>
    <row r="347" spans="1:15" s="26" customFormat="1" ht="13.2" x14ac:dyDescent="0.25">
      <c r="A347" s="70">
        <v>258</v>
      </c>
      <c r="B347" s="72" t="s">
        <v>731</v>
      </c>
      <c r="C347" s="73" t="s">
        <v>337</v>
      </c>
      <c r="D347" s="74" t="s">
        <v>732</v>
      </c>
      <c r="E347" s="75">
        <v>9</v>
      </c>
      <c r="F347" s="74">
        <v>103.93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6"/>
        <v>9</v>
      </c>
      <c r="O347" s="25">
        <f t="shared" si="37"/>
        <v>103.93</v>
      </c>
    </row>
    <row r="348" spans="1:15" s="26" customFormat="1" ht="39.6" x14ac:dyDescent="0.25">
      <c r="A348" s="70">
        <v>259</v>
      </c>
      <c r="B348" s="72" t="s">
        <v>733</v>
      </c>
      <c r="C348" s="73" t="s">
        <v>337</v>
      </c>
      <c r="D348" s="74" t="s">
        <v>734</v>
      </c>
      <c r="E348" s="75">
        <v>7</v>
      </c>
      <c r="F348" s="74">
        <v>147.70000000000002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6"/>
        <v>7</v>
      </c>
      <c r="O348" s="25">
        <f t="shared" si="37"/>
        <v>147.70000000000002</v>
      </c>
    </row>
    <row r="349" spans="1:15" s="26" customFormat="1" ht="13.2" x14ac:dyDescent="0.25">
      <c r="A349" s="70">
        <v>260</v>
      </c>
      <c r="B349" s="72" t="s">
        <v>735</v>
      </c>
      <c r="C349" s="73" t="s">
        <v>375</v>
      </c>
      <c r="D349" s="74">
        <v>546</v>
      </c>
      <c r="E349" s="75">
        <v>37</v>
      </c>
      <c r="F349" s="74">
        <v>20202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6"/>
        <v>37</v>
      </c>
      <c r="O349" s="25">
        <f t="shared" si="37"/>
        <v>20202</v>
      </c>
    </row>
    <row r="350" spans="1:15" s="26" customFormat="1" ht="26.4" x14ac:dyDescent="0.25">
      <c r="A350" s="70">
        <v>261</v>
      </c>
      <c r="B350" s="72" t="s">
        <v>736</v>
      </c>
      <c r="C350" s="73" t="s">
        <v>737</v>
      </c>
      <c r="D350" s="74">
        <v>754</v>
      </c>
      <c r="E350" s="75">
        <v>4</v>
      </c>
      <c r="F350" s="74">
        <v>3016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6"/>
        <v>4</v>
      </c>
      <c r="O350" s="25">
        <f t="shared" si="37"/>
        <v>3016</v>
      </c>
    </row>
    <row r="351" spans="1:15" s="26" customFormat="1" ht="26.4" x14ac:dyDescent="0.25">
      <c r="A351" s="70">
        <v>262</v>
      </c>
      <c r="B351" s="72" t="s">
        <v>738</v>
      </c>
      <c r="C351" s="73" t="s">
        <v>739</v>
      </c>
      <c r="D351" s="74" t="s">
        <v>740</v>
      </c>
      <c r="E351" s="75">
        <v>348</v>
      </c>
      <c r="F351" s="74">
        <v>252326.23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6"/>
        <v>348</v>
      </c>
      <c r="O351" s="25">
        <f t="shared" si="37"/>
        <v>252326.23</v>
      </c>
    </row>
    <row r="352" spans="1:15" s="26" customFormat="1" ht="26.4" x14ac:dyDescent="0.25">
      <c r="A352" s="70">
        <v>263</v>
      </c>
      <c r="B352" s="72" t="s">
        <v>741</v>
      </c>
      <c r="C352" s="73" t="s">
        <v>331</v>
      </c>
      <c r="D352" s="74">
        <v>560</v>
      </c>
      <c r="E352" s="75">
        <v>50</v>
      </c>
      <c r="F352" s="74">
        <v>28000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6"/>
        <v>50</v>
      </c>
      <c r="O352" s="25">
        <f t="shared" si="37"/>
        <v>28000</v>
      </c>
    </row>
    <row r="353" spans="1:15" s="26" customFormat="1" ht="26.4" x14ac:dyDescent="0.25">
      <c r="A353" s="70">
        <v>264</v>
      </c>
      <c r="B353" s="72" t="s">
        <v>742</v>
      </c>
      <c r="C353" s="73" t="s">
        <v>337</v>
      </c>
      <c r="D353" s="74" t="s">
        <v>743</v>
      </c>
      <c r="E353" s="75">
        <v>80</v>
      </c>
      <c r="F353" s="74">
        <v>38412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6"/>
        <v>80</v>
      </c>
      <c r="O353" s="25">
        <f t="shared" si="37"/>
        <v>38412</v>
      </c>
    </row>
    <row r="354" spans="1:15" s="26" customFormat="1" ht="26.4" x14ac:dyDescent="0.25">
      <c r="A354" s="70">
        <v>265</v>
      </c>
      <c r="B354" s="72" t="s">
        <v>744</v>
      </c>
      <c r="C354" s="73" t="s">
        <v>337</v>
      </c>
      <c r="D354" s="74" t="s">
        <v>745</v>
      </c>
      <c r="E354" s="75">
        <v>40</v>
      </c>
      <c r="F354" s="74">
        <v>5879.6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6"/>
        <v>40</v>
      </c>
      <c r="O354" s="25">
        <f t="shared" si="37"/>
        <v>5879.6</v>
      </c>
    </row>
    <row r="355" spans="1:15" s="17" customFormat="1" ht="13.5" customHeight="1" thickBot="1" x14ac:dyDescent="0.3"/>
    <row r="356" spans="1:15" s="17" customFormat="1" ht="26.25" customHeight="1" x14ac:dyDescent="0.25">
      <c r="A356" s="100" t="s">
        <v>139</v>
      </c>
      <c r="B356" s="93" t="s">
        <v>32</v>
      </c>
      <c r="C356" s="103" t="s">
        <v>141</v>
      </c>
      <c r="D356" s="93" t="s">
        <v>142</v>
      </c>
      <c r="E356" s="93" t="s">
        <v>1207</v>
      </c>
      <c r="F356" s="93"/>
      <c r="G356" s="96" t="s">
        <v>146</v>
      </c>
    </row>
    <row r="357" spans="1:15" s="17" customFormat="1" ht="12.75" customHeight="1" x14ac:dyDescent="0.25">
      <c r="A357" s="101"/>
      <c r="B357" s="94"/>
      <c r="C357" s="104"/>
      <c r="D357" s="94"/>
      <c r="E357" s="91" t="s">
        <v>147</v>
      </c>
      <c r="F357" s="91" t="s">
        <v>148</v>
      </c>
      <c r="G357" s="97"/>
    </row>
    <row r="358" spans="1:15" s="17" customFormat="1" ht="13.5" customHeight="1" thickBot="1" x14ac:dyDescent="0.3">
      <c r="A358" s="102"/>
      <c r="B358" s="95"/>
      <c r="C358" s="105"/>
      <c r="D358" s="95"/>
      <c r="E358" s="92"/>
      <c r="F358" s="92"/>
      <c r="G358" s="98"/>
    </row>
    <row r="359" spans="1:15" s="26" customFormat="1" ht="39.6" x14ac:dyDescent="0.25">
      <c r="A359" s="70">
        <v>266</v>
      </c>
      <c r="B359" s="72" t="s">
        <v>746</v>
      </c>
      <c r="C359" s="73" t="s">
        <v>337</v>
      </c>
      <c r="D359" s="74" t="s">
        <v>747</v>
      </c>
      <c r="E359" s="75">
        <v>20</v>
      </c>
      <c r="F359" s="74">
        <v>866.6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ref="N359:N374" si="38">E359</f>
        <v>20</v>
      </c>
      <c r="O359" s="25">
        <f t="shared" ref="O359:O374" si="39">F359</f>
        <v>866.6</v>
      </c>
    </row>
    <row r="360" spans="1:15" s="26" customFormat="1" ht="26.4" x14ac:dyDescent="0.25">
      <c r="A360" s="70">
        <v>267</v>
      </c>
      <c r="B360" s="72" t="s">
        <v>748</v>
      </c>
      <c r="C360" s="73" t="s">
        <v>466</v>
      </c>
      <c r="D360" s="74">
        <v>99</v>
      </c>
      <c r="E360" s="75">
        <v>903</v>
      </c>
      <c r="F360" s="74">
        <v>89397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8"/>
        <v>903</v>
      </c>
      <c r="O360" s="25">
        <f t="shared" si="39"/>
        <v>89397</v>
      </c>
    </row>
    <row r="361" spans="1:15" s="26" customFormat="1" ht="26.4" x14ac:dyDescent="0.25">
      <c r="A361" s="70">
        <v>268</v>
      </c>
      <c r="B361" s="72" t="s">
        <v>749</v>
      </c>
      <c r="C361" s="73" t="s">
        <v>375</v>
      </c>
      <c r="D361" s="74" t="s">
        <v>750</v>
      </c>
      <c r="E361" s="75">
        <v>750</v>
      </c>
      <c r="F361" s="74">
        <v>33226.28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8"/>
        <v>750</v>
      </c>
      <c r="O361" s="25">
        <f t="shared" si="39"/>
        <v>33226.28</v>
      </c>
    </row>
    <row r="362" spans="1:15" s="26" customFormat="1" ht="26.4" x14ac:dyDescent="0.25">
      <c r="A362" s="70">
        <v>269</v>
      </c>
      <c r="B362" s="72" t="s">
        <v>751</v>
      </c>
      <c r="C362" s="73" t="s">
        <v>296</v>
      </c>
      <c r="D362" s="74" t="s">
        <v>752</v>
      </c>
      <c r="E362" s="75">
        <v>100</v>
      </c>
      <c r="F362" s="74">
        <v>450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8"/>
        <v>100</v>
      </c>
      <c r="O362" s="25">
        <f t="shared" si="39"/>
        <v>450</v>
      </c>
    </row>
    <row r="363" spans="1:15" s="26" customFormat="1" ht="26.4" x14ac:dyDescent="0.25">
      <c r="A363" s="70">
        <v>270</v>
      </c>
      <c r="B363" s="72" t="s">
        <v>753</v>
      </c>
      <c r="C363" s="73" t="s">
        <v>296</v>
      </c>
      <c r="D363" s="74" t="s">
        <v>752</v>
      </c>
      <c r="E363" s="75">
        <v>500</v>
      </c>
      <c r="F363" s="74">
        <v>2250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38"/>
        <v>500</v>
      </c>
      <c r="O363" s="25">
        <f t="shared" si="39"/>
        <v>2250</v>
      </c>
    </row>
    <row r="364" spans="1:15" s="26" customFormat="1" ht="26.4" x14ac:dyDescent="0.25">
      <c r="A364" s="70">
        <v>271</v>
      </c>
      <c r="B364" s="72" t="s">
        <v>754</v>
      </c>
      <c r="C364" s="73" t="s">
        <v>296</v>
      </c>
      <c r="D364" s="74" t="s">
        <v>755</v>
      </c>
      <c r="E364" s="75">
        <v>500</v>
      </c>
      <c r="F364" s="74">
        <v>2300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38"/>
        <v>500</v>
      </c>
      <c r="O364" s="25">
        <f t="shared" si="39"/>
        <v>2300</v>
      </c>
    </row>
    <row r="365" spans="1:15" s="26" customFormat="1" ht="13.2" x14ac:dyDescent="0.25">
      <c r="A365" s="70">
        <v>272</v>
      </c>
      <c r="B365" s="72" t="s">
        <v>756</v>
      </c>
      <c r="C365" s="73" t="s">
        <v>296</v>
      </c>
      <c r="D365" s="74" t="s">
        <v>757</v>
      </c>
      <c r="E365" s="75">
        <v>4</v>
      </c>
      <c r="F365" s="74">
        <v>2455.12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38"/>
        <v>4</v>
      </c>
      <c r="O365" s="25">
        <f t="shared" si="39"/>
        <v>2455.12</v>
      </c>
    </row>
    <row r="366" spans="1:15" s="26" customFormat="1" ht="13.2" x14ac:dyDescent="0.25">
      <c r="A366" s="70">
        <v>273</v>
      </c>
      <c r="B366" s="72" t="s">
        <v>758</v>
      </c>
      <c r="C366" s="73" t="s">
        <v>296</v>
      </c>
      <c r="D366" s="74" t="s">
        <v>759</v>
      </c>
      <c r="E366" s="75">
        <v>5</v>
      </c>
      <c r="F366" s="74">
        <v>1717.0500000000002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38"/>
        <v>5</v>
      </c>
      <c r="O366" s="25">
        <f t="shared" si="39"/>
        <v>1717.0500000000002</v>
      </c>
    </row>
    <row r="367" spans="1:15" s="26" customFormat="1" ht="13.2" x14ac:dyDescent="0.25">
      <c r="A367" s="70">
        <v>274</v>
      </c>
      <c r="B367" s="72" t="s">
        <v>760</v>
      </c>
      <c r="C367" s="73" t="s">
        <v>296</v>
      </c>
      <c r="D367" s="74" t="s">
        <v>757</v>
      </c>
      <c r="E367" s="75">
        <v>4</v>
      </c>
      <c r="F367" s="74">
        <v>2455.12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38"/>
        <v>4</v>
      </c>
      <c r="O367" s="25">
        <f t="shared" si="39"/>
        <v>2455.12</v>
      </c>
    </row>
    <row r="368" spans="1:15" s="26" customFormat="1" ht="26.4" x14ac:dyDescent="0.25">
      <c r="A368" s="70">
        <v>275</v>
      </c>
      <c r="B368" s="72" t="s">
        <v>761</v>
      </c>
      <c r="C368" s="73" t="s">
        <v>466</v>
      </c>
      <c r="D368" s="74" t="s">
        <v>762</v>
      </c>
      <c r="E368" s="75">
        <v>1286</v>
      </c>
      <c r="F368" s="74">
        <v>122965.45000000001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8"/>
        <v>1286</v>
      </c>
      <c r="O368" s="25">
        <f t="shared" si="39"/>
        <v>122965.45000000001</v>
      </c>
    </row>
    <row r="369" spans="1:15" s="26" customFormat="1" ht="26.4" x14ac:dyDescent="0.25">
      <c r="A369" s="70">
        <v>276</v>
      </c>
      <c r="B369" s="72" t="s">
        <v>763</v>
      </c>
      <c r="C369" s="73" t="s">
        <v>469</v>
      </c>
      <c r="D369" s="74" t="s">
        <v>764</v>
      </c>
      <c r="E369" s="75">
        <v>2537</v>
      </c>
      <c r="F369" s="74">
        <v>238696.33000000002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8"/>
        <v>2537</v>
      </c>
      <c r="O369" s="25">
        <f t="shared" si="39"/>
        <v>238696.33000000002</v>
      </c>
    </row>
    <row r="370" spans="1:15" s="26" customFormat="1" ht="26.4" x14ac:dyDescent="0.25">
      <c r="A370" s="70">
        <v>277</v>
      </c>
      <c r="B370" s="72" t="s">
        <v>763</v>
      </c>
      <c r="C370" s="73" t="s">
        <v>469</v>
      </c>
      <c r="D370" s="74">
        <v>94</v>
      </c>
      <c r="E370" s="75">
        <v>19</v>
      </c>
      <c r="F370" s="74">
        <v>1786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8"/>
        <v>19</v>
      </c>
      <c r="O370" s="25">
        <f t="shared" si="39"/>
        <v>1786</v>
      </c>
    </row>
    <row r="371" spans="1:15" s="26" customFormat="1" ht="13.2" x14ac:dyDescent="0.25">
      <c r="A371" s="70">
        <v>278</v>
      </c>
      <c r="B371" s="72" t="s">
        <v>765</v>
      </c>
      <c r="C371" s="73" t="s">
        <v>337</v>
      </c>
      <c r="D371" s="74" t="s">
        <v>766</v>
      </c>
      <c r="E371" s="75">
        <v>2</v>
      </c>
      <c r="F371" s="74">
        <v>350.56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8"/>
        <v>2</v>
      </c>
      <c r="O371" s="25">
        <f t="shared" si="39"/>
        <v>350.56</v>
      </c>
    </row>
    <row r="372" spans="1:15" s="26" customFormat="1" ht="13.2" x14ac:dyDescent="0.25">
      <c r="A372" s="70">
        <v>279</v>
      </c>
      <c r="B372" s="72" t="s">
        <v>767</v>
      </c>
      <c r="C372" s="73" t="s">
        <v>337</v>
      </c>
      <c r="D372" s="74" t="s">
        <v>768</v>
      </c>
      <c r="E372" s="75">
        <v>3</v>
      </c>
      <c r="F372" s="74">
        <v>20.400000000000002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8"/>
        <v>3</v>
      </c>
      <c r="O372" s="25">
        <f t="shared" si="39"/>
        <v>20.400000000000002</v>
      </c>
    </row>
    <row r="373" spans="1:15" s="26" customFormat="1" ht="39.6" x14ac:dyDescent="0.25">
      <c r="A373" s="70">
        <v>280</v>
      </c>
      <c r="B373" s="72" t="s">
        <v>769</v>
      </c>
      <c r="C373" s="73" t="s">
        <v>296</v>
      </c>
      <c r="D373" s="74">
        <v>2956</v>
      </c>
      <c r="E373" s="75">
        <v>2</v>
      </c>
      <c r="F373" s="74">
        <v>5912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8"/>
        <v>2</v>
      </c>
      <c r="O373" s="25">
        <f t="shared" si="39"/>
        <v>5912</v>
      </c>
    </row>
    <row r="374" spans="1:15" s="26" customFormat="1" ht="26.4" x14ac:dyDescent="0.25">
      <c r="A374" s="70">
        <v>281</v>
      </c>
      <c r="B374" s="72" t="s">
        <v>770</v>
      </c>
      <c r="C374" s="73" t="s">
        <v>606</v>
      </c>
      <c r="D374" s="74" t="s">
        <v>771</v>
      </c>
      <c r="E374" s="75">
        <v>11</v>
      </c>
      <c r="F374" s="74">
        <v>194.92000000000002</v>
      </c>
      <c r="G374" s="76"/>
      <c r="H374" s="25" t="e">
        <f>#REF!</f>
        <v>#REF!</v>
      </c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>
        <f t="shared" si="38"/>
        <v>11</v>
      </c>
      <c r="O374" s="25">
        <f t="shared" si="39"/>
        <v>194.92000000000002</v>
      </c>
    </row>
    <row r="375" spans="1:15" s="17" customFormat="1" ht="13.5" customHeight="1" thickBot="1" x14ac:dyDescent="0.3"/>
    <row r="376" spans="1:15" s="17" customFormat="1" ht="26.25" customHeight="1" x14ac:dyDescent="0.25">
      <c r="A376" s="100" t="s">
        <v>139</v>
      </c>
      <c r="B376" s="93" t="s">
        <v>32</v>
      </c>
      <c r="C376" s="103" t="s">
        <v>141</v>
      </c>
      <c r="D376" s="93" t="s">
        <v>142</v>
      </c>
      <c r="E376" s="93" t="s">
        <v>1207</v>
      </c>
      <c r="F376" s="93"/>
      <c r="G376" s="96" t="s">
        <v>146</v>
      </c>
    </row>
    <row r="377" spans="1:15" s="17" customFormat="1" ht="12.75" customHeight="1" x14ac:dyDescent="0.25">
      <c r="A377" s="101"/>
      <c r="B377" s="94"/>
      <c r="C377" s="104"/>
      <c r="D377" s="94"/>
      <c r="E377" s="91" t="s">
        <v>147</v>
      </c>
      <c r="F377" s="91" t="s">
        <v>148</v>
      </c>
      <c r="G377" s="97"/>
    </row>
    <row r="378" spans="1:15" s="17" customFormat="1" ht="13.5" customHeight="1" thickBot="1" x14ac:dyDescent="0.3">
      <c r="A378" s="102"/>
      <c r="B378" s="95"/>
      <c r="C378" s="105"/>
      <c r="D378" s="95"/>
      <c r="E378" s="92"/>
      <c r="F378" s="92"/>
      <c r="G378" s="98"/>
    </row>
    <row r="379" spans="1:15" s="26" customFormat="1" ht="26.4" x14ac:dyDescent="0.25">
      <c r="A379" s="70">
        <v>282</v>
      </c>
      <c r="B379" s="72" t="s">
        <v>772</v>
      </c>
      <c r="C379" s="73" t="s">
        <v>296</v>
      </c>
      <c r="D379" s="74" t="s">
        <v>773</v>
      </c>
      <c r="E379" s="75">
        <v>87</v>
      </c>
      <c r="F379" s="74">
        <v>37242.11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ref="N379:N391" si="40">E379</f>
        <v>87</v>
      </c>
      <c r="O379" s="25">
        <f t="shared" ref="O379:O391" si="41">F379</f>
        <v>37242.11</v>
      </c>
    </row>
    <row r="380" spans="1:15" s="26" customFormat="1" ht="26.4" x14ac:dyDescent="0.25">
      <c r="A380" s="70">
        <v>283</v>
      </c>
      <c r="B380" s="72" t="s">
        <v>774</v>
      </c>
      <c r="C380" s="73" t="s">
        <v>296</v>
      </c>
      <c r="D380" s="74">
        <v>540</v>
      </c>
      <c r="E380" s="75">
        <v>90</v>
      </c>
      <c r="F380" s="74">
        <v>48600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40"/>
        <v>90</v>
      </c>
      <c r="O380" s="25">
        <f t="shared" si="41"/>
        <v>48600</v>
      </c>
    </row>
    <row r="381" spans="1:15" s="26" customFormat="1" ht="26.4" x14ac:dyDescent="0.25">
      <c r="A381" s="70">
        <v>284</v>
      </c>
      <c r="B381" s="72" t="s">
        <v>775</v>
      </c>
      <c r="C381" s="73" t="s">
        <v>375</v>
      </c>
      <c r="D381" s="74" t="s">
        <v>776</v>
      </c>
      <c r="E381" s="75">
        <v>355</v>
      </c>
      <c r="F381" s="74">
        <v>13308.95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40"/>
        <v>355</v>
      </c>
      <c r="O381" s="25">
        <f t="shared" si="41"/>
        <v>13308.95</v>
      </c>
    </row>
    <row r="382" spans="1:15" s="26" customFormat="1" ht="13.2" x14ac:dyDescent="0.25">
      <c r="A382" s="70">
        <v>285</v>
      </c>
      <c r="B382" s="72" t="s">
        <v>777</v>
      </c>
      <c r="C382" s="73" t="s">
        <v>296</v>
      </c>
      <c r="D382" s="74" t="s">
        <v>778</v>
      </c>
      <c r="E382" s="75">
        <v>505</v>
      </c>
      <c r="F382" s="74">
        <v>16359.35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40"/>
        <v>505</v>
      </c>
      <c r="O382" s="25">
        <f t="shared" si="41"/>
        <v>16359.35</v>
      </c>
    </row>
    <row r="383" spans="1:15" s="26" customFormat="1" ht="13.2" x14ac:dyDescent="0.25">
      <c r="A383" s="70">
        <v>286</v>
      </c>
      <c r="B383" s="72" t="s">
        <v>779</v>
      </c>
      <c r="C383" s="73" t="s">
        <v>296</v>
      </c>
      <c r="D383" s="74" t="s">
        <v>780</v>
      </c>
      <c r="E383" s="75">
        <v>30</v>
      </c>
      <c r="F383" s="74">
        <v>4237.2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40"/>
        <v>30</v>
      </c>
      <c r="O383" s="25">
        <f t="shared" si="41"/>
        <v>4237.2</v>
      </c>
    </row>
    <row r="384" spans="1:15" s="26" customFormat="1" ht="26.4" x14ac:dyDescent="0.25">
      <c r="A384" s="70">
        <v>287</v>
      </c>
      <c r="B384" s="72" t="s">
        <v>781</v>
      </c>
      <c r="C384" s="73" t="s">
        <v>296</v>
      </c>
      <c r="D384" s="74" t="s">
        <v>782</v>
      </c>
      <c r="E384" s="75">
        <v>1268</v>
      </c>
      <c r="F384" s="74">
        <v>44483.03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40"/>
        <v>1268</v>
      </c>
      <c r="O384" s="25">
        <f t="shared" si="41"/>
        <v>44483.03</v>
      </c>
    </row>
    <row r="385" spans="1:15" s="26" customFormat="1" ht="26.4" x14ac:dyDescent="0.25">
      <c r="A385" s="70">
        <v>288</v>
      </c>
      <c r="B385" s="72" t="s">
        <v>783</v>
      </c>
      <c r="C385" s="73" t="s">
        <v>296</v>
      </c>
      <c r="D385" s="74" t="s">
        <v>784</v>
      </c>
      <c r="E385" s="75">
        <v>64</v>
      </c>
      <c r="F385" s="74">
        <v>3954.7200000000003</v>
      </c>
      <c r="G385" s="76"/>
      <c r="H385" s="25" t="e">
        <f>#REF!</f>
        <v>#REF!</v>
      </c>
      <c r="I385" s="25" t="e">
        <f>#REF!</f>
        <v>#REF!</v>
      </c>
      <c r="J385" s="25" t="e">
        <f>#REF!</f>
        <v>#REF!</v>
      </c>
      <c r="K385" s="25" t="e">
        <f>#REF!</f>
        <v>#REF!</v>
      </c>
      <c r="L385" s="25" t="e">
        <f>#REF!</f>
        <v>#REF!</v>
      </c>
      <c r="M385" s="25" t="e">
        <f>#REF!</f>
        <v>#REF!</v>
      </c>
      <c r="N385" s="25">
        <f t="shared" si="40"/>
        <v>64</v>
      </c>
      <c r="O385" s="25">
        <f t="shared" si="41"/>
        <v>3954.7200000000003</v>
      </c>
    </row>
    <row r="386" spans="1:15" s="26" customFormat="1" ht="26.4" x14ac:dyDescent="0.25">
      <c r="A386" s="70">
        <v>289</v>
      </c>
      <c r="B386" s="72" t="s">
        <v>785</v>
      </c>
      <c r="C386" s="73" t="s">
        <v>296</v>
      </c>
      <c r="D386" s="74">
        <v>224</v>
      </c>
      <c r="E386" s="75">
        <v>43</v>
      </c>
      <c r="F386" s="74">
        <v>9632</v>
      </c>
      <c r="G386" s="76"/>
      <c r="H386" s="25" t="e">
        <f>#REF!</f>
        <v>#REF!</v>
      </c>
      <c r="I386" s="25" t="e">
        <f>#REF!</f>
        <v>#REF!</v>
      </c>
      <c r="J386" s="25" t="e">
        <f>#REF!</f>
        <v>#REF!</v>
      </c>
      <c r="K386" s="25" t="e">
        <f>#REF!</f>
        <v>#REF!</v>
      </c>
      <c r="L386" s="25" t="e">
        <f>#REF!</f>
        <v>#REF!</v>
      </c>
      <c r="M386" s="25" t="e">
        <f>#REF!</f>
        <v>#REF!</v>
      </c>
      <c r="N386" s="25">
        <f t="shared" si="40"/>
        <v>43</v>
      </c>
      <c r="O386" s="25">
        <f t="shared" si="41"/>
        <v>9632</v>
      </c>
    </row>
    <row r="387" spans="1:15" s="26" customFormat="1" ht="26.4" x14ac:dyDescent="0.25">
      <c r="A387" s="70">
        <v>290</v>
      </c>
      <c r="B387" s="72" t="s">
        <v>786</v>
      </c>
      <c r="C387" s="73" t="s">
        <v>296</v>
      </c>
      <c r="D387" s="74" t="s">
        <v>787</v>
      </c>
      <c r="E387" s="75">
        <v>80</v>
      </c>
      <c r="F387" s="74">
        <v>6113.6</v>
      </c>
      <c r="G387" s="76"/>
      <c r="H387" s="25" t="e">
        <f>#REF!</f>
        <v>#REF!</v>
      </c>
      <c r="I387" s="25" t="e">
        <f>#REF!</f>
        <v>#REF!</v>
      </c>
      <c r="J387" s="25" t="e">
        <f>#REF!</f>
        <v>#REF!</v>
      </c>
      <c r="K387" s="25" t="e">
        <f>#REF!</f>
        <v>#REF!</v>
      </c>
      <c r="L387" s="25" t="e">
        <f>#REF!</f>
        <v>#REF!</v>
      </c>
      <c r="M387" s="25" t="e">
        <f>#REF!</f>
        <v>#REF!</v>
      </c>
      <c r="N387" s="25">
        <f t="shared" si="40"/>
        <v>80</v>
      </c>
      <c r="O387" s="25">
        <f t="shared" si="41"/>
        <v>6113.6</v>
      </c>
    </row>
    <row r="388" spans="1:15" s="26" customFormat="1" ht="26.4" x14ac:dyDescent="0.25">
      <c r="A388" s="70">
        <v>291</v>
      </c>
      <c r="B388" s="72" t="s">
        <v>788</v>
      </c>
      <c r="C388" s="73" t="s">
        <v>296</v>
      </c>
      <c r="D388" s="74" t="s">
        <v>789</v>
      </c>
      <c r="E388" s="75">
        <v>25</v>
      </c>
      <c r="F388" s="74">
        <v>12907.35</v>
      </c>
      <c r="G388" s="76"/>
      <c r="H388" s="25" t="e">
        <f>#REF!</f>
        <v>#REF!</v>
      </c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>
        <f t="shared" si="40"/>
        <v>25</v>
      </c>
      <c r="O388" s="25">
        <f t="shared" si="41"/>
        <v>12907.35</v>
      </c>
    </row>
    <row r="389" spans="1:15" s="26" customFormat="1" ht="26.4" x14ac:dyDescent="0.25">
      <c r="A389" s="70">
        <v>292</v>
      </c>
      <c r="B389" s="72" t="s">
        <v>790</v>
      </c>
      <c r="C389" s="73" t="s">
        <v>296</v>
      </c>
      <c r="D389" s="74" t="s">
        <v>791</v>
      </c>
      <c r="E389" s="75">
        <v>21</v>
      </c>
      <c r="F389" s="74">
        <v>10880.1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si="40"/>
        <v>21</v>
      </c>
      <c r="O389" s="25">
        <f t="shared" si="41"/>
        <v>10880.1</v>
      </c>
    </row>
    <row r="390" spans="1:15" s="26" customFormat="1" ht="26.4" x14ac:dyDescent="0.25">
      <c r="A390" s="70">
        <v>293</v>
      </c>
      <c r="B390" s="72" t="s">
        <v>792</v>
      </c>
      <c r="C390" s="73" t="s">
        <v>296</v>
      </c>
      <c r="D390" s="74" t="s">
        <v>793</v>
      </c>
      <c r="E390" s="75">
        <v>25</v>
      </c>
      <c r="F390" s="74">
        <v>12952.2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40"/>
        <v>25</v>
      </c>
      <c r="O390" s="25">
        <f t="shared" si="41"/>
        <v>12952.2</v>
      </c>
    </row>
    <row r="391" spans="1:15" s="26" customFormat="1" ht="26.4" x14ac:dyDescent="0.25">
      <c r="A391" s="70">
        <v>294</v>
      </c>
      <c r="B391" s="72" t="s">
        <v>794</v>
      </c>
      <c r="C391" s="73" t="s">
        <v>296</v>
      </c>
      <c r="D391" s="74" t="s">
        <v>795</v>
      </c>
      <c r="E391" s="75">
        <v>8</v>
      </c>
      <c r="F391" s="74">
        <v>5876.63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40"/>
        <v>8</v>
      </c>
      <c r="O391" s="25">
        <f t="shared" si="41"/>
        <v>5876.63</v>
      </c>
    </row>
    <row r="392" spans="1:15" s="17" customFormat="1" ht="13.5" customHeight="1" thickBot="1" x14ac:dyDescent="0.3"/>
    <row r="393" spans="1:15" s="17" customFormat="1" ht="26.25" customHeight="1" x14ac:dyDescent="0.25">
      <c r="A393" s="100" t="s">
        <v>139</v>
      </c>
      <c r="B393" s="93" t="s">
        <v>32</v>
      </c>
      <c r="C393" s="103" t="s">
        <v>141</v>
      </c>
      <c r="D393" s="93" t="s">
        <v>142</v>
      </c>
      <c r="E393" s="93" t="s">
        <v>1207</v>
      </c>
      <c r="F393" s="93"/>
      <c r="G393" s="96" t="s">
        <v>146</v>
      </c>
    </row>
    <row r="394" spans="1:15" s="17" customFormat="1" ht="12.75" customHeight="1" x14ac:dyDescent="0.25">
      <c r="A394" s="101"/>
      <c r="B394" s="94"/>
      <c r="C394" s="104"/>
      <c r="D394" s="94"/>
      <c r="E394" s="91" t="s">
        <v>147</v>
      </c>
      <c r="F394" s="91" t="s">
        <v>148</v>
      </c>
      <c r="G394" s="97"/>
    </row>
    <row r="395" spans="1:15" s="17" customFormat="1" ht="13.5" customHeight="1" thickBot="1" x14ac:dyDescent="0.3">
      <c r="A395" s="102"/>
      <c r="B395" s="95"/>
      <c r="C395" s="105"/>
      <c r="D395" s="95"/>
      <c r="E395" s="92"/>
      <c r="F395" s="92"/>
      <c r="G395" s="98"/>
    </row>
    <row r="396" spans="1:15" s="26" customFormat="1" ht="26.4" x14ac:dyDescent="0.25">
      <c r="A396" s="70">
        <v>295</v>
      </c>
      <c r="B396" s="72" t="s">
        <v>796</v>
      </c>
      <c r="C396" s="73" t="s">
        <v>296</v>
      </c>
      <c r="D396" s="74" t="s">
        <v>795</v>
      </c>
      <c r="E396" s="75">
        <v>8</v>
      </c>
      <c r="F396" s="74">
        <v>5876.63</v>
      </c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ref="N396:O400" si="42">E396</f>
        <v>8</v>
      </c>
      <c r="O396" s="25">
        <f t="shared" si="42"/>
        <v>5876.63</v>
      </c>
    </row>
    <row r="397" spans="1:15" s="26" customFormat="1" ht="39.6" x14ac:dyDescent="0.25">
      <c r="A397" s="70">
        <v>296</v>
      </c>
      <c r="B397" s="72" t="s">
        <v>797</v>
      </c>
      <c r="C397" s="73" t="s">
        <v>296</v>
      </c>
      <c r="D397" s="74">
        <v>280</v>
      </c>
      <c r="E397" s="75">
        <v>14</v>
      </c>
      <c r="F397" s="74">
        <v>3920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42"/>
        <v>14</v>
      </c>
      <c r="O397" s="25">
        <f t="shared" si="42"/>
        <v>3920</v>
      </c>
    </row>
    <row r="398" spans="1:15" s="26" customFormat="1" ht="52.8" x14ac:dyDescent="0.25">
      <c r="A398" s="70">
        <v>297</v>
      </c>
      <c r="B398" s="72" t="s">
        <v>798</v>
      </c>
      <c r="C398" s="73" t="s">
        <v>296</v>
      </c>
      <c r="D398" s="74" t="s">
        <v>799</v>
      </c>
      <c r="E398" s="75">
        <v>15</v>
      </c>
      <c r="F398" s="74">
        <v>6537.1500000000005</v>
      </c>
      <c r="G398" s="76"/>
      <c r="H398" s="25" t="e">
        <f>#REF!</f>
        <v>#REF!</v>
      </c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>
        <f t="shared" si="42"/>
        <v>15</v>
      </c>
      <c r="O398" s="25">
        <f t="shared" si="42"/>
        <v>6537.1500000000005</v>
      </c>
    </row>
    <row r="399" spans="1:15" s="26" customFormat="1" ht="39.6" x14ac:dyDescent="0.25">
      <c r="A399" s="70">
        <v>298</v>
      </c>
      <c r="B399" s="72" t="s">
        <v>800</v>
      </c>
      <c r="C399" s="73" t="s">
        <v>296</v>
      </c>
      <c r="D399" s="74" t="s">
        <v>801</v>
      </c>
      <c r="E399" s="75">
        <v>72</v>
      </c>
      <c r="F399" s="74">
        <v>8143.4000000000005</v>
      </c>
      <c r="G399" s="76"/>
      <c r="H399" s="25" t="e">
        <f>#REF!</f>
        <v>#REF!</v>
      </c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>
        <f t="shared" si="42"/>
        <v>72</v>
      </c>
      <c r="O399" s="25">
        <f t="shared" si="42"/>
        <v>8143.4000000000005</v>
      </c>
    </row>
    <row r="400" spans="1:15" s="26" customFormat="1" ht="79.2" x14ac:dyDescent="0.25">
      <c r="A400" s="70">
        <v>299</v>
      </c>
      <c r="B400" s="72" t="s">
        <v>802</v>
      </c>
      <c r="C400" s="73" t="s">
        <v>296</v>
      </c>
      <c r="D400" s="74" t="s">
        <v>803</v>
      </c>
      <c r="E400" s="75">
        <v>72</v>
      </c>
      <c r="F400" s="74">
        <v>10317.530000000001</v>
      </c>
      <c r="G400" s="76"/>
      <c r="H400" s="25" t="e">
        <f>#REF!</f>
        <v>#REF!</v>
      </c>
      <c r="I400" s="25" t="e">
        <f>#REF!</f>
        <v>#REF!</v>
      </c>
      <c r="J400" s="25" t="e">
        <f>#REF!</f>
        <v>#REF!</v>
      </c>
      <c r="K400" s="25" t="e">
        <f>#REF!</f>
        <v>#REF!</v>
      </c>
      <c r="L400" s="25" t="e">
        <f>#REF!</f>
        <v>#REF!</v>
      </c>
      <c r="M400" s="25" t="e">
        <f>#REF!</f>
        <v>#REF!</v>
      </c>
      <c r="N400" s="25">
        <f t="shared" si="42"/>
        <v>72</v>
      </c>
      <c r="O400" s="25">
        <f t="shared" si="42"/>
        <v>10317.530000000001</v>
      </c>
    </row>
    <row r="401" spans="1:15" s="17" customFormat="1" ht="13.5" customHeight="1" thickBot="1" x14ac:dyDescent="0.3"/>
    <row r="402" spans="1:15" s="17" customFormat="1" ht="26.25" customHeight="1" x14ac:dyDescent="0.25">
      <c r="A402" s="100" t="s">
        <v>139</v>
      </c>
      <c r="B402" s="93" t="s">
        <v>32</v>
      </c>
      <c r="C402" s="103" t="s">
        <v>141</v>
      </c>
      <c r="D402" s="93" t="s">
        <v>142</v>
      </c>
      <c r="E402" s="93" t="s">
        <v>1207</v>
      </c>
      <c r="F402" s="93"/>
      <c r="G402" s="96" t="s">
        <v>146</v>
      </c>
    </row>
    <row r="403" spans="1:15" s="17" customFormat="1" ht="12.75" customHeight="1" x14ac:dyDescent="0.25">
      <c r="A403" s="101"/>
      <c r="B403" s="94"/>
      <c r="C403" s="104"/>
      <c r="D403" s="94"/>
      <c r="E403" s="91" t="s">
        <v>147</v>
      </c>
      <c r="F403" s="91" t="s">
        <v>148</v>
      </c>
      <c r="G403" s="97"/>
    </row>
    <row r="404" spans="1:15" s="17" customFormat="1" ht="13.5" customHeight="1" thickBot="1" x14ac:dyDescent="0.3">
      <c r="A404" s="102"/>
      <c r="B404" s="95"/>
      <c r="C404" s="105"/>
      <c r="D404" s="95"/>
      <c r="E404" s="92"/>
      <c r="F404" s="92"/>
      <c r="G404" s="98"/>
    </row>
    <row r="405" spans="1:15" s="26" customFormat="1" ht="92.4" x14ac:dyDescent="0.25">
      <c r="A405" s="70">
        <v>300</v>
      </c>
      <c r="B405" s="72" t="s">
        <v>804</v>
      </c>
      <c r="C405" s="73" t="s">
        <v>296</v>
      </c>
      <c r="D405" s="74" t="s">
        <v>805</v>
      </c>
      <c r="E405" s="75">
        <v>108</v>
      </c>
      <c r="F405" s="74">
        <v>9066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ref="N405:O407" si="43">E405</f>
        <v>108</v>
      </c>
      <c r="O405" s="25">
        <f t="shared" si="43"/>
        <v>9066</v>
      </c>
    </row>
    <row r="406" spans="1:15" s="26" customFormat="1" ht="92.4" x14ac:dyDescent="0.25">
      <c r="A406" s="70">
        <v>301</v>
      </c>
      <c r="B406" s="72" t="s">
        <v>806</v>
      </c>
      <c r="C406" s="73" t="s">
        <v>296</v>
      </c>
      <c r="D406" s="74" t="s">
        <v>807</v>
      </c>
      <c r="E406" s="75">
        <v>108</v>
      </c>
      <c r="F406" s="74">
        <v>12138.390000000001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43"/>
        <v>108</v>
      </c>
      <c r="O406" s="25">
        <f t="shared" si="43"/>
        <v>12138.390000000001</v>
      </c>
    </row>
    <row r="407" spans="1:15" s="26" customFormat="1" ht="92.4" x14ac:dyDescent="0.25">
      <c r="A407" s="70">
        <v>302</v>
      </c>
      <c r="B407" s="72" t="s">
        <v>808</v>
      </c>
      <c r="C407" s="73" t="s">
        <v>296</v>
      </c>
      <c r="D407" s="74" t="s">
        <v>809</v>
      </c>
      <c r="E407" s="75">
        <v>120</v>
      </c>
      <c r="F407" s="74">
        <v>12096.45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43"/>
        <v>120</v>
      </c>
      <c r="O407" s="25">
        <f t="shared" si="43"/>
        <v>12096.45</v>
      </c>
    </row>
    <row r="408" spans="1:15" s="17" customFormat="1" ht="13.5" customHeight="1" thickBot="1" x14ac:dyDescent="0.3"/>
    <row r="409" spans="1:15" s="17" customFormat="1" ht="26.25" customHeight="1" x14ac:dyDescent="0.25">
      <c r="A409" s="100" t="s">
        <v>139</v>
      </c>
      <c r="B409" s="93" t="s">
        <v>32</v>
      </c>
      <c r="C409" s="103" t="s">
        <v>141</v>
      </c>
      <c r="D409" s="93" t="s">
        <v>142</v>
      </c>
      <c r="E409" s="93" t="s">
        <v>1207</v>
      </c>
      <c r="F409" s="93"/>
      <c r="G409" s="96" t="s">
        <v>146</v>
      </c>
    </row>
    <row r="410" spans="1:15" s="17" customFormat="1" ht="12.75" customHeight="1" x14ac:dyDescent="0.25">
      <c r="A410" s="101"/>
      <c r="B410" s="94"/>
      <c r="C410" s="104"/>
      <c r="D410" s="94"/>
      <c r="E410" s="91" t="s">
        <v>147</v>
      </c>
      <c r="F410" s="91" t="s">
        <v>148</v>
      </c>
      <c r="G410" s="97"/>
    </row>
    <row r="411" spans="1:15" s="17" customFormat="1" ht="13.5" customHeight="1" thickBot="1" x14ac:dyDescent="0.3">
      <c r="A411" s="102"/>
      <c r="B411" s="95"/>
      <c r="C411" s="105"/>
      <c r="D411" s="95"/>
      <c r="E411" s="92"/>
      <c r="F411" s="92"/>
      <c r="G411" s="98"/>
    </row>
    <row r="412" spans="1:15" s="26" customFormat="1" ht="79.2" x14ac:dyDescent="0.25">
      <c r="A412" s="70">
        <v>303</v>
      </c>
      <c r="B412" s="72" t="s">
        <v>810</v>
      </c>
      <c r="C412" s="73" t="s">
        <v>296</v>
      </c>
      <c r="D412" s="74" t="s">
        <v>809</v>
      </c>
      <c r="E412" s="75">
        <v>72</v>
      </c>
      <c r="F412" s="74">
        <v>7257.8700000000008</v>
      </c>
      <c r="G412" s="76"/>
      <c r="H412" s="25" t="e">
        <f>#REF!</f>
        <v>#REF!</v>
      </c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>
        <f t="shared" ref="N412:O416" si="44">E412</f>
        <v>72</v>
      </c>
      <c r="O412" s="25">
        <f t="shared" si="44"/>
        <v>7257.8700000000008</v>
      </c>
    </row>
    <row r="413" spans="1:15" s="26" customFormat="1" ht="79.2" x14ac:dyDescent="0.25">
      <c r="A413" s="70">
        <v>304</v>
      </c>
      <c r="B413" s="72" t="s">
        <v>811</v>
      </c>
      <c r="C413" s="73" t="s">
        <v>296</v>
      </c>
      <c r="D413" s="74" t="s">
        <v>812</v>
      </c>
      <c r="E413" s="75">
        <v>4</v>
      </c>
      <c r="F413" s="74">
        <v>387.77000000000004</v>
      </c>
      <c r="G413" s="76"/>
      <c r="H413" s="25" t="e">
        <f>#REF!</f>
        <v>#REF!</v>
      </c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>
        <f t="shared" si="44"/>
        <v>4</v>
      </c>
      <c r="O413" s="25">
        <f t="shared" si="44"/>
        <v>387.77000000000004</v>
      </c>
    </row>
    <row r="414" spans="1:15" s="26" customFormat="1" ht="79.2" x14ac:dyDescent="0.25">
      <c r="A414" s="70">
        <v>305</v>
      </c>
      <c r="B414" s="72" t="s">
        <v>813</v>
      </c>
      <c r="C414" s="73" t="s">
        <v>296</v>
      </c>
      <c r="D414" s="74" t="s">
        <v>814</v>
      </c>
      <c r="E414" s="75">
        <v>115</v>
      </c>
      <c r="F414" s="74">
        <v>10542.390000000001</v>
      </c>
      <c r="G414" s="76"/>
      <c r="H414" s="25" t="e">
        <f>#REF!</f>
        <v>#REF!</v>
      </c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>
        <f t="shared" si="44"/>
        <v>115</v>
      </c>
      <c r="O414" s="25">
        <f t="shared" si="44"/>
        <v>10542.390000000001</v>
      </c>
    </row>
    <row r="415" spans="1:15" s="26" customFormat="1" ht="39.6" x14ac:dyDescent="0.25">
      <c r="A415" s="70">
        <v>306</v>
      </c>
      <c r="B415" s="72" t="s">
        <v>815</v>
      </c>
      <c r="C415" s="73" t="s">
        <v>296</v>
      </c>
      <c r="D415" s="74" t="s">
        <v>816</v>
      </c>
      <c r="E415" s="75">
        <v>36</v>
      </c>
      <c r="F415" s="74">
        <v>2700.7200000000003</v>
      </c>
      <c r="G415" s="76"/>
      <c r="H415" s="25" t="e">
        <f>#REF!</f>
        <v>#REF!</v>
      </c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>
        <f t="shared" si="44"/>
        <v>36</v>
      </c>
      <c r="O415" s="25">
        <f t="shared" si="44"/>
        <v>2700.7200000000003</v>
      </c>
    </row>
    <row r="416" spans="1:15" s="26" customFormat="1" ht="39.6" x14ac:dyDescent="0.25">
      <c r="A416" s="70">
        <v>307</v>
      </c>
      <c r="B416" s="72" t="s">
        <v>817</v>
      </c>
      <c r="C416" s="73" t="s">
        <v>296</v>
      </c>
      <c r="D416" s="74" t="s">
        <v>818</v>
      </c>
      <c r="E416" s="75">
        <v>36</v>
      </c>
      <c r="F416" s="74">
        <v>6208.1500000000005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si="44"/>
        <v>36</v>
      </c>
      <c r="O416" s="25">
        <f t="shared" si="44"/>
        <v>6208.1500000000005</v>
      </c>
    </row>
    <row r="417" spans="1:15" s="17" customFormat="1" ht="13.5" customHeight="1" thickBot="1" x14ac:dyDescent="0.3"/>
    <row r="418" spans="1:15" s="17" customFormat="1" ht="26.25" customHeight="1" x14ac:dyDescent="0.25">
      <c r="A418" s="100" t="s">
        <v>139</v>
      </c>
      <c r="B418" s="93" t="s">
        <v>32</v>
      </c>
      <c r="C418" s="103" t="s">
        <v>141</v>
      </c>
      <c r="D418" s="93" t="s">
        <v>142</v>
      </c>
      <c r="E418" s="93" t="s">
        <v>1207</v>
      </c>
      <c r="F418" s="93"/>
      <c r="G418" s="96" t="s">
        <v>146</v>
      </c>
    </row>
    <row r="419" spans="1:15" s="17" customFormat="1" ht="12.75" customHeight="1" x14ac:dyDescent="0.25">
      <c r="A419" s="101"/>
      <c r="B419" s="94"/>
      <c r="C419" s="104"/>
      <c r="D419" s="94"/>
      <c r="E419" s="91" t="s">
        <v>147</v>
      </c>
      <c r="F419" s="91" t="s">
        <v>148</v>
      </c>
      <c r="G419" s="97"/>
    </row>
    <row r="420" spans="1:15" s="17" customFormat="1" ht="13.5" customHeight="1" thickBot="1" x14ac:dyDescent="0.3">
      <c r="A420" s="102"/>
      <c r="B420" s="95"/>
      <c r="C420" s="105"/>
      <c r="D420" s="95"/>
      <c r="E420" s="92"/>
      <c r="F420" s="92"/>
      <c r="G420" s="98"/>
    </row>
    <row r="421" spans="1:15" s="26" customFormat="1" ht="39.6" x14ac:dyDescent="0.25">
      <c r="A421" s="70">
        <v>308</v>
      </c>
      <c r="B421" s="72" t="s">
        <v>819</v>
      </c>
      <c r="C421" s="73" t="s">
        <v>296</v>
      </c>
      <c r="D421" s="74" t="s">
        <v>820</v>
      </c>
      <c r="E421" s="75">
        <v>85</v>
      </c>
      <c r="F421" s="74">
        <v>11608.470000000001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ref="N421:N430" si="45">E421</f>
        <v>85</v>
      </c>
      <c r="O421" s="25">
        <f t="shared" ref="O421:O430" si="46">F421</f>
        <v>11608.470000000001</v>
      </c>
    </row>
    <row r="422" spans="1:15" s="26" customFormat="1" ht="26.4" x14ac:dyDescent="0.25">
      <c r="A422" s="70">
        <v>309</v>
      </c>
      <c r="B422" s="72" t="s">
        <v>821</v>
      </c>
      <c r="C422" s="73" t="s">
        <v>296</v>
      </c>
      <c r="D422" s="74" t="s">
        <v>822</v>
      </c>
      <c r="E422" s="75">
        <v>801</v>
      </c>
      <c r="F422" s="74">
        <v>72137.09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45"/>
        <v>801</v>
      </c>
      <c r="O422" s="25">
        <f t="shared" si="46"/>
        <v>72137.09</v>
      </c>
    </row>
    <row r="423" spans="1:15" s="26" customFormat="1" ht="26.4" x14ac:dyDescent="0.25">
      <c r="A423" s="70">
        <v>310</v>
      </c>
      <c r="B423" s="72" t="s">
        <v>821</v>
      </c>
      <c r="C423" s="73" t="s">
        <v>296</v>
      </c>
      <c r="D423" s="74" t="s">
        <v>823</v>
      </c>
      <c r="E423" s="75">
        <v>108</v>
      </c>
      <c r="F423" s="74">
        <v>12915.92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45"/>
        <v>108</v>
      </c>
      <c r="O423" s="25">
        <f t="shared" si="46"/>
        <v>12915.92</v>
      </c>
    </row>
    <row r="424" spans="1:15" s="26" customFormat="1" ht="26.4" x14ac:dyDescent="0.25">
      <c r="A424" s="70">
        <v>311</v>
      </c>
      <c r="B424" s="72" t="s">
        <v>824</v>
      </c>
      <c r="C424" s="73" t="s">
        <v>296</v>
      </c>
      <c r="D424" s="74" t="s">
        <v>825</v>
      </c>
      <c r="E424" s="75">
        <v>358</v>
      </c>
      <c r="F424" s="74">
        <v>41171.490000000005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45"/>
        <v>358</v>
      </c>
      <c r="O424" s="25">
        <f t="shared" si="46"/>
        <v>41171.490000000005</v>
      </c>
    </row>
    <row r="425" spans="1:15" s="26" customFormat="1" ht="39.6" x14ac:dyDescent="0.25">
      <c r="A425" s="70">
        <v>312</v>
      </c>
      <c r="B425" s="72" t="s">
        <v>826</v>
      </c>
      <c r="C425" s="73" t="s">
        <v>296</v>
      </c>
      <c r="D425" s="74" t="s">
        <v>827</v>
      </c>
      <c r="E425" s="75">
        <v>12</v>
      </c>
      <c r="F425" s="74">
        <v>814.76</v>
      </c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45"/>
        <v>12</v>
      </c>
      <c r="O425" s="25">
        <f t="shared" si="46"/>
        <v>814.76</v>
      </c>
    </row>
    <row r="426" spans="1:15" s="26" customFormat="1" ht="39.6" x14ac:dyDescent="0.25">
      <c r="A426" s="70">
        <v>313</v>
      </c>
      <c r="B426" s="72" t="s">
        <v>828</v>
      </c>
      <c r="C426" s="73" t="s">
        <v>296</v>
      </c>
      <c r="D426" s="74" t="s">
        <v>829</v>
      </c>
      <c r="E426" s="75">
        <v>72</v>
      </c>
      <c r="F426" s="74">
        <v>5702.13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45"/>
        <v>72</v>
      </c>
      <c r="O426" s="25">
        <f t="shared" si="46"/>
        <v>5702.13</v>
      </c>
    </row>
    <row r="427" spans="1:15" s="26" customFormat="1" ht="26.4" x14ac:dyDescent="0.25">
      <c r="A427" s="70">
        <v>314</v>
      </c>
      <c r="B427" s="72" t="s">
        <v>830</v>
      </c>
      <c r="C427" s="73" t="s">
        <v>337</v>
      </c>
      <c r="D427" s="74" t="s">
        <v>831</v>
      </c>
      <c r="E427" s="75">
        <v>133</v>
      </c>
      <c r="F427" s="74">
        <v>9891.2100000000009</v>
      </c>
      <c r="G427" s="76"/>
      <c r="H427" s="25" t="e">
        <f>#REF!</f>
        <v>#REF!</v>
      </c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>
        <f t="shared" si="45"/>
        <v>133</v>
      </c>
      <c r="O427" s="25">
        <f t="shared" si="46"/>
        <v>9891.2100000000009</v>
      </c>
    </row>
    <row r="428" spans="1:15" s="26" customFormat="1" ht="13.2" x14ac:dyDescent="0.25">
      <c r="A428" s="70">
        <v>315</v>
      </c>
      <c r="B428" s="72" t="s">
        <v>832</v>
      </c>
      <c r="C428" s="73" t="s">
        <v>337</v>
      </c>
      <c r="D428" s="74" t="s">
        <v>833</v>
      </c>
      <c r="E428" s="75">
        <v>7</v>
      </c>
      <c r="F428" s="74">
        <v>1037.47</v>
      </c>
      <c r="G428" s="76"/>
      <c r="H428" s="25" t="e">
        <f>#REF!</f>
        <v>#REF!</v>
      </c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>
        <f t="shared" si="45"/>
        <v>7</v>
      </c>
      <c r="O428" s="25">
        <f t="shared" si="46"/>
        <v>1037.47</v>
      </c>
    </row>
    <row r="429" spans="1:15" s="26" customFormat="1" ht="13.2" x14ac:dyDescent="0.25">
      <c r="A429" s="70">
        <v>316</v>
      </c>
      <c r="B429" s="72" t="s">
        <v>834</v>
      </c>
      <c r="C429" s="73" t="s">
        <v>350</v>
      </c>
      <c r="D429" s="74">
        <v>320</v>
      </c>
      <c r="E429" s="75">
        <v>116</v>
      </c>
      <c r="F429" s="74">
        <v>37120</v>
      </c>
      <c r="G429" s="76"/>
      <c r="H429" s="25" t="e">
        <f>#REF!</f>
        <v>#REF!</v>
      </c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>
        <f t="shared" si="45"/>
        <v>116</v>
      </c>
      <c r="O429" s="25">
        <f t="shared" si="46"/>
        <v>37120</v>
      </c>
    </row>
    <row r="430" spans="1:15" s="26" customFormat="1" ht="39.6" x14ac:dyDescent="0.25">
      <c r="A430" s="70">
        <v>317</v>
      </c>
      <c r="B430" s="72" t="s">
        <v>835</v>
      </c>
      <c r="C430" s="73" t="s">
        <v>350</v>
      </c>
      <c r="D430" s="74">
        <v>290</v>
      </c>
      <c r="E430" s="75">
        <v>2710</v>
      </c>
      <c r="F430" s="74">
        <v>785900</v>
      </c>
      <c r="G430" s="76"/>
      <c r="H430" s="25" t="e">
        <f>#REF!</f>
        <v>#REF!</v>
      </c>
      <c r="I430" s="25" t="e">
        <f>#REF!</f>
        <v>#REF!</v>
      </c>
      <c r="J430" s="25" t="e">
        <f>#REF!</f>
        <v>#REF!</v>
      </c>
      <c r="K430" s="25" t="e">
        <f>#REF!</f>
        <v>#REF!</v>
      </c>
      <c r="L430" s="25" t="e">
        <f>#REF!</f>
        <v>#REF!</v>
      </c>
      <c r="M430" s="25" t="e">
        <f>#REF!</f>
        <v>#REF!</v>
      </c>
      <c r="N430" s="25">
        <f t="shared" si="45"/>
        <v>2710</v>
      </c>
      <c r="O430" s="25">
        <f t="shared" si="46"/>
        <v>785900</v>
      </c>
    </row>
    <row r="431" spans="1:15" s="17" customFormat="1" ht="13.5" customHeight="1" thickBot="1" x14ac:dyDescent="0.3"/>
    <row r="432" spans="1:15" s="17" customFormat="1" ht="26.25" customHeight="1" x14ac:dyDescent="0.25">
      <c r="A432" s="100" t="s">
        <v>139</v>
      </c>
      <c r="B432" s="93" t="s">
        <v>32</v>
      </c>
      <c r="C432" s="103" t="s">
        <v>141</v>
      </c>
      <c r="D432" s="93" t="s">
        <v>142</v>
      </c>
      <c r="E432" s="93" t="s">
        <v>1207</v>
      </c>
      <c r="F432" s="93"/>
      <c r="G432" s="96" t="s">
        <v>146</v>
      </c>
    </row>
    <row r="433" spans="1:15" s="17" customFormat="1" ht="12.75" customHeight="1" x14ac:dyDescent="0.25">
      <c r="A433" s="101"/>
      <c r="B433" s="94"/>
      <c r="C433" s="104"/>
      <c r="D433" s="94"/>
      <c r="E433" s="91" t="s">
        <v>147</v>
      </c>
      <c r="F433" s="91" t="s">
        <v>148</v>
      </c>
      <c r="G433" s="97"/>
    </row>
    <row r="434" spans="1:15" s="17" customFormat="1" ht="13.5" customHeight="1" thickBot="1" x14ac:dyDescent="0.3">
      <c r="A434" s="102"/>
      <c r="B434" s="95"/>
      <c r="C434" s="105"/>
      <c r="D434" s="95"/>
      <c r="E434" s="92"/>
      <c r="F434" s="92"/>
      <c r="G434" s="98"/>
    </row>
    <row r="435" spans="1:15" s="26" customFormat="1" ht="26.4" x14ac:dyDescent="0.25">
      <c r="A435" s="70">
        <v>318</v>
      </c>
      <c r="B435" s="72" t="s">
        <v>836</v>
      </c>
      <c r="C435" s="73" t="s">
        <v>355</v>
      </c>
      <c r="D435" s="74" t="s">
        <v>837</v>
      </c>
      <c r="E435" s="75">
        <v>11</v>
      </c>
      <c r="F435" s="74">
        <v>520.39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ref="N435:N449" si="47">E435</f>
        <v>11</v>
      </c>
      <c r="O435" s="25">
        <f t="shared" ref="O435:O449" si="48">F435</f>
        <v>520.39</v>
      </c>
    </row>
    <row r="436" spans="1:15" s="26" customFormat="1" ht="26.4" x14ac:dyDescent="0.25">
      <c r="A436" s="70">
        <v>319</v>
      </c>
      <c r="B436" s="72" t="s">
        <v>838</v>
      </c>
      <c r="C436" s="73" t="s">
        <v>337</v>
      </c>
      <c r="D436" s="74" t="s">
        <v>839</v>
      </c>
      <c r="E436" s="75">
        <v>5</v>
      </c>
      <c r="F436" s="74">
        <v>154.92000000000002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47"/>
        <v>5</v>
      </c>
      <c r="O436" s="25">
        <f t="shared" si="48"/>
        <v>154.92000000000002</v>
      </c>
    </row>
    <row r="437" spans="1:15" s="26" customFormat="1" ht="39.6" x14ac:dyDescent="0.25">
      <c r="A437" s="70">
        <v>320</v>
      </c>
      <c r="B437" s="72" t="s">
        <v>840</v>
      </c>
      <c r="C437" s="73" t="s">
        <v>337</v>
      </c>
      <c r="D437" s="74" t="s">
        <v>841</v>
      </c>
      <c r="E437" s="75">
        <v>2</v>
      </c>
      <c r="F437" s="74">
        <v>70.400000000000006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47"/>
        <v>2</v>
      </c>
      <c r="O437" s="25">
        <f t="shared" si="48"/>
        <v>70.400000000000006</v>
      </c>
    </row>
    <row r="438" spans="1:15" s="26" customFormat="1" ht="13.2" x14ac:dyDescent="0.25">
      <c r="A438" s="70">
        <v>321</v>
      </c>
      <c r="B438" s="72" t="s">
        <v>842</v>
      </c>
      <c r="C438" s="73" t="s">
        <v>350</v>
      </c>
      <c r="D438" s="74" t="s">
        <v>667</v>
      </c>
      <c r="E438" s="75">
        <v>15</v>
      </c>
      <c r="F438" s="74">
        <v>185.25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47"/>
        <v>15</v>
      </c>
      <c r="O438" s="25">
        <f t="shared" si="48"/>
        <v>185.25</v>
      </c>
    </row>
    <row r="439" spans="1:15" s="26" customFormat="1" ht="13.2" x14ac:dyDescent="0.25">
      <c r="A439" s="70">
        <v>322</v>
      </c>
      <c r="B439" s="72" t="s">
        <v>843</v>
      </c>
      <c r="C439" s="73" t="s">
        <v>331</v>
      </c>
      <c r="D439" s="74" t="s">
        <v>844</v>
      </c>
      <c r="E439" s="75">
        <v>130</v>
      </c>
      <c r="F439" s="74">
        <v>28386.800000000003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47"/>
        <v>130</v>
      </c>
      <c r="O439" s="25">
        <f t="shared" si="48"/>
        <v>28386.800000000003</v>
      </c>
    </row>
    <row r="440" spans="1:15" s="26" customFormat="1" ht="26.4" x14ac:dyDescent="0.25">
      <c r="A440" s="70">
        <v>323</v>
      </c>
      <c r="B440" s="72" t="s">
        <v>845</v>
      </c>
      <c r="C440" s="73" t="s">
        <v>296</v>
      </c>
      <c r="D440" s="74">
        <v>480</v>
      </c>
      <c r="E440" s="75">
        <v>15</v>
      </c>
      <c r="F440" s="74">
        <v>7200</v>
      </c>
      <c r="G440" s="76"/>
      <c r="H440" s="25" t="e">
        <f>#REF!</f>
        <v>#REF!</v>
      </c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>
        <f t="shared" si="47"/>
        <v>15</v>
      </c>
      <c r="O440" s="25">
        <f t="shared" si="48"/>
        <v>7200</v>
      </c>
    </row>
    <row r="441" spans="1:15" s="26" customFormat="1" ht="13.2" x14ac:dyDescent="0.25">
      <c r="A441" s="70">
        <v>324</v>
      </c>
      <c r="B441" s="72" t="s">
        <v>846</v>
      </c>
      <c r="C441" s="73" t="s">
        <v>337</v>
      </c>
      <c r="D441" s="74">
        <v>120</v>
      </c>
      <c r="E441" s="75">
        <v>10</v>
      </c>
      <c r="F441" s="74">
        <v>1200</v>
      </c>
      <c r="G441" s="76"/>
      <c r="H441" s="25" t="e">
        <f>#REF!</f>
        <v>#REF!</v>
      </c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>
        <f t="shared" si="47"/>
        <v>10</v>
      </c>
      <c r="O441" s="25">
        <f t="shared" si="48"/>
        <v>1200</v>
      </c>
    </row>
    <row r="442" spans="1:15" s="26" customFormat="1" ht="13.2" x14ac:dyDescent="0.25">
      <c r="A442" s="70">
        <v>325</v>
      </c>
      <c r="B442" s="72" t="s">
        <v>847</v>
      </c>
      <c r="C442" s="73" t="s">
        <v>848</v>
      </c>
      <c r="D442" s="74" t="s">
        <v>849</v>
      </c>
      <c r="E442" s="75">
        <v>141</v>
      </c>
      <c r="F442" s="74">
        <v>8966.86</v>
      </c>
      <c r="G442" s="76"/>
      <c r="H442" s="25" t="e">
        <f>#REF!</f>
        <v>#REF!</v>
      </c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>
        <f t="shared" si="47"/>
        <v>141</v>
      </c>
      <c r="O442" s="25">
        <f t="shared" si="48"/>
        <v>8966.86</v>
      </c>
    </row>
    <row r="443" spans="1:15" s="26" customFormat="1" ht="13.2" x14ac:dyDescent="0.25">
      <c r="A443" s="70">
        <v>326</v>
      </c>
      <c r="B443" s="72" t="s">
        <v>850</v>
      </c>
      <c r="C443" s="73" t="s">
        <v>355</v>
      </c>
      <c r="D443" s="74" t="s">
        <v>851</v>
      </c>
      <c r="E443" s="75">
        <v>209</v>
      </c>
      <c r="F443" s="74">
        <v>10830.380000000001</v>
      </c>
      <c r="G443" s="76"/>
      <c r="H443" s="25" t="e">
        <f>#REF!</f>
        <v>#REF!</v>
      </c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>
        <f t="shared" si="47"/>
        <v>209</v>
      </c>
      <c r="O443" s="25">
        <f t="shared" si="48"/>
        <v>10830.380000000001</v>
      </c>
    </row>
    <row r="444" spans="1:15" s="26" customFormat="1" ht="13.2" x14ac:dyDescent="0.25">
      <c r="A444" s="70">
        <v>327</v>
      </c>
      <c r="B444" s="72" t="s">
        <v>852</v>
      </c>
      <c r="C444" s="73" t="s">
        <v>337</v>
      </c>
      <c r="D444" s="74" t="s">
        <v>853</v>
      </c>
      <c r="E444" s="75">
        <v>4</v>
      </c>
      <c r="F444" s="74">
        <v>84.52000000000001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si="47"/>
        <v>4</v>
      </c>
      <c r="O444" s="25">
        <f t="shared" si="48"/>
        <v>84.52000000000001</v>
      </c>
    </row>
    <row r="445" spans="1:15" s="26" customFormat="1" ht="26.4" x14ac:dyDescent="0.25">
      <c r="A445" s="70">
        <v>328</v>
      </c>
      <c r="B445" s="72" t="s">
        <v>854</v>
      </c>
      <c r="C445" s="73" t="s">
        <v>855</v>
      </c>
      <c r="D445" s="74" t="s">
        <v>856</v>
      </c>
      <c r="E445" s="75">
        <v>300</v>
      </c>
      <c r="F445" s="74">
        <v>6918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47"/>
        <v>300</v>
      </c>
      <c r="O445" s="25">
        <f t="shared" si="48"/>
        <v>6918</v>
      </c>
    </row>
    <row r="446" spans="1:15" s="26" customFormat="1" ht="39.6" x14ac:dyDescent="0.25">
      <c r="A446" s="70">
        <v>329</v>
      </c>
      <c r="B446" s="72" t="s">
        <v>857</v>
      </c>
      <c r="C446" s="73" t="s">
        <v>296</v>
      </c>
      <c r="D446" s="74" t="s">
        <v>858</v>
      </c>
      <c r="E446" s="75">
        <v>100</v>
      </c>
      <c r="F446" s="74">
        <v>30150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47"/>
        <v>100</v>
      </c>
      <c r="O446" s="25">
        <f t="shared" si="48"/>
        <v>30150</v>
      </c>
    </row>
    <row r="447" spans="1:15" s="26" customFormat="1" ht="39.6" x14ac:dyDescent="0.25">
      <c r="A447" s="70">
        <v>330</v>
      </c>
      <c r="B447" s="72" t="s">
        <v>859</v>
      </c>
      <c r="C447" s="73" t="s">
        <v>296</v>
      </c>
      <c r="D447" s="74" t="s">
        <v>860</v>
      </c>
      <c r="E447" s="75">
        <v>20</v>
      </c>
      <c r="F447" s="74">
        <v>34486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47"/>
        <v>20</v>
      </c>
      <c r="O447" s="25">
        <f t="shared" si="48"/>
        <v>34486</v>
      </c>
    </row>
    <row r="448" spans="1:15" s="26" customFormat="1" ht="26.4" x14ac:dyDescent="0.25">
      <c r="A448" s="70">
        <v>331</v>
      </c>
      <c r="B448" s="72" t="s">
        <v>861</v>
      </c>
      <c r="C448" s="73" t="s">
        <v>705</v>
      </c>
      <c r="D448" s="74" t="s">
        <v>858</v>
      </c>
      <c r="E448" s="75">
        <v>65</v>
      </c>
      <c r="F448" s="74">
        <v>19597.5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47"/>
        <v>65</v>
      </c>
      <c r="O448" s="25">
        <f t="shared" si="48"/>
        <v>19597.5</v>
      </c>
    </row>
    <row r="449" spans="1:15" s="26" customFormat="1" ht="26.4" x14ac:dyDescent="0.25">
      <c r="A449" s="70">
        <v>332</v>
      </c>
      <c r="B449" s="72" t="s">
        <v>862</v>
      </c>
      <c r="C449" s="73" t="s">
        <v>705</v>
      </c>
      <c r="D449" s="74" t="s">
        <v>863</v>
      </c>
      <c r="E449" s="75">
        <v>63</v>
      </c>
      <c r="F449" s="74">
        <v>23177.7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47"/>
        <v>63</v>
      </c>
      <c r="O449" s="25">
        <f t="shared" si="48"/>
        <v>23177.7</v>
      </c>
    </row>
    <row r="450" spans="1:15" s="17" customFormat="1" ht="13.5" customHeight="1" thickBot="1" x14ac:dyDescent="0.3"/>
    <row r="451" spans="1:15" s="17" customFormat="1" ht="26.25" customHeight="1" x14ac:dyDescent="0.25">
      <c r="A451" s="100" t="s">
        <v>139</v>
      </c>
      <c r="B451" s="93" t="s">
        <v>32</v>
      </c>
      <c r="C451" s="103" t="s">
        <v>141</v>
      </c>
      <c r="D451" s="93" t="s">
        <v>142</v>
      </c>
      <c r="E451" s="93" t="s">
        <v>1207</v>
      </c>
      <c r="F451" s="93"/>
      <c r="G451" s="96" t="s">
        <v>146</v>
      </c>
    </row>
    <row r="452" spans="1:15" s="17" customFormat="1" ht="12.75" customHeight="1" x14ac:dyDescent="0.25">
      <c r="A452" s="101"/>
      <c r="B452" s="94"/>
      <c r="C452" s="104"/>
      <c r="D452" s="94"/>
      <c r="E452" s="91" t="s">
        <v>147</v>
      </c>
      <c r="F452" s="91" t="s">
        <v>148</v>
      </c>
      <c r="G452" s="97"/>
    </row>
    <row r="453" spans="1:15" s="17" customFormat="1" ht="13.5" customHeight="1" thickBot="1" x14ac:dyDescent="0.3">
      <c r="A453" s="102"/>
      <c r="B453" s="95"/>
      <c r="C453" s="105"/>
      <c r="D453" s="95"/>
      <c r="E453" s="92"/>
      <c r="F453" s="92"/>
      <c r="G453" s="98"/>
    </row>
    <row r="454" spans="1:15" s="26" customFormat="1" ht="13.2" x14ac:dyDescent="0.25">
      <c r="A454" s="70">
        <v>333</v>
      </c>
      <c r="B454" s="72" t="s">
        <v>864</v>
      </c>
      <c r="C454" s="73" t="s">
        <v>296</v>
      </c>
      <c r="D454" s="74" t="s">
        <v>865</v>
      </c>
      <c r="E454" s="75">
        <v>65</v>
      </c>
      <c r="F454" s="74">
        <v>1571.7</v>
      </c>
      <c r="G454" s="76"/>
      <c r="H454" s="25" t="e">
        <f>#REF!</f>
        <v>#REF!</v>
      </c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>
        <f t="shared" ref="N454:N468" si="49">E454</f>
        <v>65</v>
      </c>
      <c r="O454" s="25">
        <f t="shared" ref="O454:O468" si="50">F454</f>
        <v>1571.7</v>
      </c>
    </row>
    <row r="455" spans="1:15" s="26" customFormat="1" ht="13.2" x14ac:dyDescent="0.25">
      <c r="A455" s="70">
        <v>334</v>
      </c>
      <c r="B455" s="72" t="s">
        <v>866</v>
      </c>
      <c r="C455" s="73" t="s">
        <v>355</v>
      </c>
      <c r="D455" s="74" t="s">
        <v>867</v>
      </c>
      <c r="E455" s="75">
        <v>3</v>
      </c>
      <c r="F455" s="74">
        <v>397.35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si="49"/>
        <v>3</v>
      </c>
      <c r="O455" s="25">
        <f t="shared" si="50"/>
        <v>397.35</v>
      </c>
    </row>
    <row r="456" spans="1:15" s="26" customFormat="1" ht="26.4" x14ac:dyDescent="0.25">
      <c r="A456" s="70">
        <v>335</v>
      </c>
      <c r="B456" s="72" t="s">
        <v>868</v>
      </c>
      <c r="C456" s="73" t="s">
        <v>331</v>
      </c>
      <c r="D456" s="74">
        <v>50</v>
      </c>
      <c r="E456" s="75">
        <v>16</v>
      </c>
      <c r="F456" s="74">
        <v>800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49"/>
        <v>16</v>
      </c>
      <c r="O456" s="25">
        <f t="shared" si="50"/>
        <v>800</v>
      </c>
    </row>
    <row r="457" spans="1:15" s="26" customFormat="1" ht="26.4" x14ac:dyDescent="0.25">
      <c r="A457" s="70">
        <v>336</v>
      </c>
      <c r="B457" s="72" t="s">
        <v>869</v>
      </c>
      <c r="C457" s="73" t="s">
        <v>296</v>
      </c>
      <c r="D457" s="74" t="s">
        <v>870</v>
      </c>
      <c r="E457" s="75">
        <v>1000</v>
      </c>
      <c r="F457" s="74">
        <v>19.61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49"/>
        <v>1000</v>
      </c>
      <c r="O457" s="25">
        <f t="shared" si="50"/>
        <v>19.61</v>
      </c>
    </row>
    <row r="458" spans="1:15" s="26" customFormat="1" ht="13.2" x14ac:dyDescent="0.25">
      <c r="A458" s="70">
        <v>337</v>
      </c>
      <c r="B458" s="72" t="s">
        <v>871</v>
      </c>
      <c r="C458" s="73" t="s">
        <v>872</v>
      </c>
      <c r="D458" s="74">
        <v>16</v>
      </c>
      <c r="E458" s="75">
        <v>676</v>
      </c>
      <c r="F458" s="74">
        <v>10816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49"/>
        <v>676</v>
      </c>
      <c r="O458" s="25">
        <f t="shared" si="50"/>
        <v>10816</v>
      </c>
    </row>
    <row r="459" spans="1:15" s="26" customFormat="1" ht="26.4" x14ac:dyDescent="0.25">
      <c r="A459" s="70">
        <v>338</v>
      </c>
      <c r="B459" s="72" t="s">
        <v>873</v>
      </c>
      <c r="C459" s="73" t="s">
        <v>606</v>
      </c>
      <c r="D459" s="74" t="s">
        <v>874</v>
      </c>
      <c r="E459" s="75">
        <v>18</v>
      </c>
      <c r="F459" s="74">
        <v>877.79000000000008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49"/>
        <v>18</v>
      </c>
      <c r="O459" s="25">
        <f t="shared" si="50"/>
        <v>877.79000000000008</v>
      </c>
    </row>
    <row r="460" spans="1:15" s="26" customFormat="1" ht="26.4" x14ac:dyDescent="0.25">
      <c r="A460" s="70">
        <v>339</v>
      </c>
      <c r="B460" s="72" t="s">
        <v>875</v>
      </c>
      <c r="C460" s="73" t="s">
        <v>606</v>
      </c>
      <c r="D460" s="74" t="s">
        <v>876</v>
      </c>
      <c r="E460" s="75">
        <v>3.75</v>
      </c>
      <c r="F460" s="74">
        <v>697.87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49"/>
        <v>3.75</v>
      </c>
      <c r="O460" s="25">
        <f t="shared" si="50"/>
        <v>697.87</v>
      </c>
    </row>
    <row r="461" spans="1:15" s="26" customFormat="1" ht="26.4" x14ac:dyDescent="0.25">
      <c r="A461" s="70">
        <v>340</v>
      </c>
      <c r="B461" s="72" t="s">
        <v>877</v>
      </c>
      <c r="C461" s="73" t="s">
        <v>878</v>
      </c>
      <c r="D461" s="74">
        <v>252</v>
      </c>
      <c r="E461" s="75">
        <v>8</v>
      </c>
      <c r="F461" s="74">
        <v>2016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49"/>
        <v>8</v>
      </c>
      <c r="O461" s="25">
        <f t="shared" si="50"/>
        <v>2016</v>
      </c>
    </row>
    <row r="462" spans="1:15" s="26" customFormat="1" ht="13.2" x14ac:dyDescent="0.25">
      <c r="A462" s="70">
        <v>341</v>
      </c>
      <c r="B462" s="72" t="s">
        <v>879</v>
      </c>
      <c r="C462" s="73" t="s">
        <v>296</v>
      </c>
      <c r="D462" s="74">
        <v>380</v>
      </c>
      <c r="E462" s="75">
        <v>5</v>
      </c>
      <c r="F462" s="74">
        <v>1900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49"/>
        <v>5</v>
      </c>
      <c r="O462" s="25">
        <f t="shared" si="50"/>
        <v>1900</v>
      </c>
    </row>
    <row r="463" spans="1:15" s="26" customFormat="1" ht="39.6" x14ac:dyDescent="0.25">
      <c r="A463" s="70">
        <v>342</v>
      </c>
      <c r="B463" s="72" t="s">
        <v>880</v>
      </c>
      <c r="C463" s="73" t="s">
        <v>296</v>
      </c>
      <c r="D463" s="74" t="s">
        <v>881</v>
      </c>
      <c r="E463" s="75">
        <v>2142</v>
      </c>
      <c r="F463" s="74">
        <v>337513.85000000003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49"/>
        <v>2142</v>
      </c>
      <c r="O463" s="25">
        <f t="shared" si="50"/>
        <v>337513.85000000003</v>
      </c>
    </row>
    <row r="464" spans="1:15" s="26" customFormat="1" ht="13.2" x14ac:dyDescent="0.25">
      <c r="A464" s="70">
        <v>343</v>
      </c>
      <c r="B464" s="72" t="s">
        <v>882</v>
      </c>
      <c r="C464" s="73" t="s">
        <v>355</v>
      </c>
      <c r="D464" s="74" t="s">
        <v>883</v>
      </c>
      <c r="E464" s="75">
        <v>172</v>
      </c>
      <c r="F464" s="74">
        <v>11205.800000000001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49"/>
        <v>172</v>
      </c>
      <c r="O464" s="25">
        <f t="shared" si="50"/>
        <v>11205.800000000001</v>
      </c>
    </row>
    <row r="465" spans="1:15" s="26" customFormat="1" ht="26.4" x14ac:dyDescent="0.25">
      <c r="A465" s="70">
        <v>344</v>
      </c>
      <c r="B465" s="72" t="s">
        <v>884</v>
      </c>
      <c r="C465" s="73" t="s">
        <v>355</v>
      </c>
      <c r="D465" s="74" t="s">
        <v>885</v>
      </c>
      <c r="E465" s="75">
        <v>279</v>
      </c>
      <c r="F465" s="74">
        <v>18321.93</v>
      </c>
      <c r="G465" s="76"/>
      <c r="H465" s="25" t="e">
        <f>#REF!</f>
        <v>#REF!</v>
      </c>
      <c r="I465" s="25" t="e">
        <f>#REF!</f>
        <v>#REF!</v>
      </c>
      <c r="J465" s="25" t="e">
        <f>#REF!</f>
        <v>#REF!</v>
      </c>
      <c r="K465" s="25" t="e">
        <f>#REF!</f>
        <v>#REF!</v>
      </c>
      <c r="L465" s="25" t="e">
        <f>#REF!</f>
        <v>#REF!</v>
      </c>
      <c r="M465" s="25" t="e">
        <f>#REF!</f>
        <v>#REF!</v>
      </c>
      <c r="N465" s="25">
        <f t="shared" si="49"/>
        <v>279</v>
      </c>
      <c r="O465" s="25">
        <f t="shared" si="50"/>
        <v>18321.93</v>
      </c>
    </row>
    <row r="466" spans="1:15" s="26" customFormat="1" ht="13.2" x14ac:dyDescent="0.25">
      <c r="A466" s="70">
        <v>345</v>
      </c>
      <c r="B466" s="72" t="s">
        <v>886</v>
      </c>
      <c r="C466" s="73" t="s">
        <v>355</v>
      </c>
      <c r="D466" s="74">
        <v>18</v>
      </c>
      <c r="E466" s="75">
        <v>18</v>
      </c>
      <c r="F466" s="74">
        <v>324</v>
      </c>
      <c r="G466" s="76"/>
      <c r="H466" s="25" t="e">
        <f>#REF!</f>
        <v>#REF!</v>
      </c>
      <c r="I466" s="25" t="e">
        <f>#REF!</f>
        <v>#REF!</v>
      </c>
      <c r="J466" s="25" t="e">
        <f>#REF!</f>
        <v>#REF!</v>
      </c>
      <c r="K466" s="25" t="e">
        <f>#REF!</f>
        <v>#REF!</v>
      </c>
      <c r="L466" s="25" t="e">
        <f>#REF!</f>
        <v>#REF!</v>
      </c>
      <c r="M466" s="25" t="e">
        <f>#REF!</f>
        <v>#REF!</v>
      </c>
      <c r="N466" s="25">
        <f t="shared" si="49"/>
        <v>18</v>
      </c>
      <c r="O466" s="25">
        <f t="shared" si="50"/>
        <v>324</v>
      </c>
    </row>
    <row r="467" spans="1:15" s="26" customFormat="1" ht="26.4" x14ac:dyDescent="0.25">
      <c r="A467" s="70">
        <v>346</v>
      </c>
      <c r="B467" s="72" t="s">
        <v>887</v>
      </c>
      <c r="C467" s="73" t="s">
        <v>355</v>
      </c>
      <c r="D467" s="74">
        <v>190</v>
      </c>
      <c r="E467" s="75">
        <v>10</v>
      </c>
      <c r="F467" s="74">
        <v>1900</v>
      </c>
      <c r="G467" s="76"/>
      <c r="H467" s="25" t="e">
        <f>#REF!</f>
        <v>#REF!</v>
      </c>
      <c r="I467" s="25" t="e">
        <f>#REF!</f>
        <v>#REF!</v>
      </c>
      <c r="J467" s="25" t="e">
        <f>#REF!</f>
        <v>#REF!</v>
      </c>
      <c r="K467" s="25" t="e">
        <f>#REF!</f>
        <v>#REF!</v>
      </c>
      <c r="L467" s="25" t="e">
        <f>#REF!</f>
        <v>#REF!</v>
      </c>
      <c r="M467" s="25" t="e">
        <f>#REF!</f>
        <v>#REF!</v>
      </c>
      <c r="N467" s="25">
        <f t="shared" si="49"/>
        <v>10</v>
      </c>
      <c r="O467" s="25">
        <f t="shared" si="50"/>
        <v>1900</v>
      </c>
    </row>
    <row r="468" spans="1:15" s="26" customFormat="1" ht="13.2" x14ac:dyDescent="0.25">
      <c r="A468" s="70">
        <v>347</v>
      </c>
      <c r="B468" s="72" t="s">
        <v>888</v>
      </c>
      <c r="C468" s="73" t="s">
        <v>355</v>
      </c>
      <c r="D468" s="74" t="s">
        <v>889</v>
      </c>
      <c r="E468" s="75">
        <v>30</v>
      </c>
      <c r="F468" s="74">
        <v>2576.1</v>
      </c>
      <c r="G468" s="76"/>
      <c r="H468" s="25" t="e">
        <f>#REF!</f>
        <v>#REF!</v>
      </c>
      <c r="I468" s="25" t="e">
        <f>#REF!</f>
        <v>#REF!</v>
      </c>
      <c r="J468" s="25" t="e">
        <f>#REF!</f>
        <v>#REF!</v>
      </c>
      <c r="K468" s="25" t="e">
        <f>#REF!</f>
        <v>#REF!</v>
      </c>
      <c r="L468" s="25" t="e">
        <f>#REF!</f>
        <v>#REF!</v>
      </c>
      <c r="M468" s="25" t="e">
        <f>#REF!</f>
        <v>#REF!</v>
      </c>
      <c r="N468" s="25">
        <f t="shared" si="49"/>
        <v>30</v>
      </c>
      <c r="O468" s="25">
        <f t="shared" si="50"/>
        <v>2576.1</v>
      </c>
    </row>
    <row r="469" spans="1:15" s="17" customFormat="1" ht="13.5" customHeight="1" thickBot="1" x14ac:dyDescent="0.3"/>
    <row r="470" spans="1:15" s="17" customFormat="1" ht="26.25" customHeight="1" x14ac:dyDescent="0.25">
      <c r="A470" s="100" t="s">
        <v>139</v>
      </c>
      <c r="B470" s="93" t="s">
        <v>32</v>
      </c>
      <c r="C470" s="103" t="s">
        <v>141</v>
      </c>
      <c r="D470" s="93" t="s">
        <v>142</v>
      </c>
      <c r="E470" s="93" t="s">
        <v>1207</v>
      </c>
      <c r="F470" s="93"/>
      <c r="G470" s="96" t="s">
        <v>146</v>
      </c>
    </row>
    <row r="471" spans="1:15" s="17" customFormat="1" ht="12.75" customHeight="1" x14ac:dyDescent="0.25">
      <c r="A471" s="101"/>
      <c r="B471" s="94"/>
      <c r="C471" s="104"/>
      <c r="D471" s="94"/>
      <c r="E471" s="91" t="s">
        <v>147</v>
      </c>
      <c r="F471" s="91" t="s">
        <v>148</v>
      </c>
      <c r="G471" s="97"/>
    </row>
    <row r="472" spans="1:15" s="17" customFormat="1" ht="13.5" customHeight="1" thickBot="1" x14ac:dyDescent="0.3">
      <c r="A472" s="102"/>
      <c r="B472" s="95"/>
      <c r="C472" s="105"/>
      <c r="D472" s="95"/>
      <c r="E472" s="92"/>
      <c r="F472" s="92"/>
      <c r="G472" s="98"/>
    </row>
    <row r="473" spans="1:15" s="26" customFormat="1" ht="26.4" x14ac:dyDescent="0.25">
      <c r="A473" s="70">
        <v>348</v>
      </c>
      <c r="B473" s="72" t="s">
        <v>890</v>
      </c>
      <c r="C473" s="73" t="s">
        <v>337</v>
      </c>
      <c r="D473" s="74" t="s">
        <v>891</v>
      </c>
      <c r="E473" s="75">
        <v>61</v>
      </c>
      <c r="F473" s="74">
        <v>5032.5</v>
      </c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ref="N473:N488" si="51">E473</f>
        <v>61</v>
      </c>
      <c r="O473" s="25">
        <f t="shared" ref="O473:O488" si="52">F473</f>
        <v>5032.5</v>
      </c>
    </row>
    <row r="474" spans="1:15" s="26" customFormat="1" ht="13.2" x14ac:dyDescent="0.25">
      <c r="A474" s="70">
        <v>349</v>
      </c>
      <c r="B474" s="72" t="s">
        <v>892</v>
      </c>
      <c r="C474" s="73" t="s">
        <v>337</v>
      </c>
      <c r="D474" s="74" t="s">
        <v>893</v>
      </c>
      <c r="E474" s="75">
        <v>77</v>
      </c>
      <c r="F474" s="74">
        <v>3655.19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51"/>
        <v>77</v>
      </c>
      <c r="O474" s="25">
        <f t="shared" si="52"/>
        <v>3655.19</v>
      </c>
    </row>
    <row r="475" spans="1:15" s="26" customFormat="1" ht="13.2" x14ac:dyDescent="0.25">
      <c r="A475" s="70">
        <v>350</v>
      </c>
      <c r="B475" s="72" t="s">
        <v>894</v>
      </c>
      <c r="C475" s="73" t="s">
        <v>337</v>
      </c>
      <c r="D475" s="74" t="s">
        <v>895</v>
      </c>
      <c r="E475" s="75">
        <v>30</v>
      </c>
      <c r="F475" s="74">
        <v>1672.66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51"/>
        <v>30</v>
      </c>
      <c r="O475" s="25">
        <f t="shared" si="52"/>
        <v>1672.66</v>
      </c>
    </row>
    <row r="476" spans="1:15" s="26" customFormat="1" ht="26.4" x14ac:dyDescent="0.25">
      <c r="A476" s="70">
        <v>351</v>
      </c>
      <c r="B476" s="72" t="s">
        <v>896</v>
      </c>
      <c r="C476" s="73" t="s">
        <v>337</v>
      </c>
      <c r="D476" s="74" t="s">
        <v>897</v>
      </c>
      <c r="E476" s="75">
        <v>37</v>
      </c>
      <c r="F476" s="74">
        <v>1136.6400000000001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51"/>
        <v>37</v>
      </c>
      <c r="O476" s="25">
        <f t="shared" si="52"/>
        <v>1136.6400000000001</v>
      </c>
    </row>
    <row r="477" spans="1:15" s="26" customFormat="1" ht="26.4" x14ac:dyDescent="0.25">
      <c r="A477" s="70">
        <v>352</v>
      </c>
      <c r="B477" s="72" t="s">
        <v>898</v>
      </c>
      <c r="C477" s="73" t="s">
        <v>469</v>
      </c>
      <c r="D477" s="74" t="s">
        <v>899</v>
      </c>
      <c r="E477" s="75">
        <v>135</v>
      </c>
      <c r="F477" s="74">
        <v>5942.6500000000005</v>
      </c>
      <c r="G477" s="76"/>
      <c r="H477" s="25" t="e">
        <f>#REF!</f>
        <v>#REF!</v>
      </c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>
        <f t="shared" si="51"/>
        <v>135</v>
      </c>
      <c r="O477" s="25">
        <f t="shared" si="52"/>
        <v>5942.6500000000005</v>
      </c>
    </row>
    <row r="478" spans="1:15" s="26" customFormat="1" ht="26.4" x14ac:dyDescent="0.25">
      <c r="A478" s="70">
        <v>353</v>
      </c>
      <c r="B478" s="72" t="s">
        <v>900</v>
      </c>
      <c r="C478" s="73" t="s">
        <v>296</v>
      </c>
      <c r="D478" s="74">
        <v>11</v>
      </c>
      <c r="E478" s="75">
        <v>7196</v>
      </c>
      <c r="F478" s="74">
        <v>79156</v>
      </c>
      <c r="G478" s="76"/>
      <c r="H478" s="25" t="e">
        <f>#REF!</f>
        <v>#REF!</v>
      </c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>
        <f t="shared" si="51"/>
        <v>7196</v>
      </c>
      <c r="O478" s="25">
        <f t="shared" si="52"/>
        <v>79156</v>
      </c>
    </row>
    <row r="479" spans="1:15" s="26" customFormat="1" ht="26.4" x14ac:dyDescent="0.25">
      <c r="A479" s="70">
        <v>354</v>
      </c>
      <c r="B479" s="72" t="s">
        <v>901</v>
      </c>
      <c r="C479" s="73" t="s">
        <v>355</v>
      </c>
      <c r="D479" s="74" t="s">
        <v>841</v>
      </c>
      <c r="E479" s="75">
        <v>3</v>
      </c>
      <c r="F479" s="74">
        <v>105.60000000000001</v>
      </c>
      <c r="G479" s="76"/>
      <c r="H479" s="25" t="e">
        <f>#REF!</f>
        <v>#REF!</v>
      </c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>
        <f t="shared" si="51"/>
        <v>3</v>
      </c>
      <c r="O479" s="25">
        <f t="shared" si="52"/>
        <v>105.60000000000001</v>
      </c>
    </row>
    <row r="480" spans="1:15" s="26" customFormat="1" ht="26.4" x14ac:dyDescent="0.25">
      <c r="A480" s="70">
        <v>355</v>
      </c>
      <c r="B480" s="72" t="s">
        <v>902</v>
      </c>
      <c r="C480" s="73" t="s">
        <v>337</v>
      </c>
      <c r="D480" s="74" t="s">
        <v>903</v>
      </c>
      <c r="E480" s="75">
        <v>13</v>
      </c>
      <c r="F480" s="74">
        <v>611.26</v>
      </c>
      <c r="G480" s="76"/>
      <c r="H480" s="25" t="e">
        <f>#REF!</f>
        <v>#REF!</v>
      </c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>
        <f t="shared" si="51"/>
        <v>13</v>
      </c>
      <c r="O480" s="25">
        <f t="shared" si="52"/>
        <v>611.26</v>
      </c>
    </row>
    <row r="481" spans="1:15" s="26" customFormat="1" ht="13.2" x14ac:dyDescent="0.25">
      <c r="A481" s="70">
        <v>356</v>
      </c>
      <c r="B481" s="72" t="s">
        <v>904</v>
      </c>
      <c r="C481" s="73" t="s">
        <v>296</v>
      </c>
      <c r="D481" s="74" t="s">
        <v>905</v>
      </c>
      <c r="E481" s="75">
        <v>120</v>
      </c>
      <c r="F481" s="74">
        <v>1723.17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si="51"/>
        <v>120</v>
      </c>
      <c r="O481" s="25">
        <f t="shared" si="52"/>
        <v>1723.17</v>
      </c>
    </row>
    <row r="482" spans="1:15" s="26" customFormat="1" ht="13.2" x14ac:dyDescent="0.25">
      <c r="A482" s="70">
        <v>357</v>
      </c>
      <c r="B482" s="72" t="s">
        <v>906</v>
      </c>
      <c r="C482" s="73" t="s">
        <v>296</v>
      </c>
      <c r="D482" s="74" t="s">
        <v>907</v>
      </c>
      <c r="E482" s="75">
        <v>27</v>
      </c>
      <c r="F482" s="74">
        <v>241.11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51"/>
        <v>27</v>
      </c>
      <c r="O482" s="25">
        <f t="shared" si="52"/>
        <v>241.11</v>
      </c>
    </row>
    <row r="483" spans="1:15" s="26" customFormat="1" ht="26.4" x14ac:dyDescent="0.25">
      <c r="A483" s="70">
        <v>358</v>
      </c>
      <c r="B483" s="72" t="s">
        <v>908</v>
      </c>
      <c r="C483" s="73" t="s">
        <v>337</v>
      </c>
      <c r="D483" s="74" t="s">
        <v>909</v>
      </c>
      <c r="E483" s="75">
        <v>80</v>
      </c>
      <c r="F483" s="74">
        <v>3033.6000000000004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51"/>
        <v>80</v>
      </c>
      <c r="O483" s="25">
        <f t="shared" si="52"/>
        <v>3033.6000000000004</v>
      </c>
    </row>
    <row r="484" spans="1:15" s="26" customFormat="1" ht="13.2" x14ac:dyDescent="0.25">
      <c r="A484" s="70">
        <v>359</v>
      </c>
      <c r="B484" s="72" t="s">
        <v>910</v>
      </c>
      <c r="C484" s="73" t="s">
        <v>296</v>
      </c>
      <c r="D484" s="74" t="s">
        <v>911</v>
      </c>
      <c r="E484" s="75">
        <v>421</v>
      </c>
      <c r="F484" s="74">
        <v>7089.64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51"/>
        <v>421</v>
      </c>
      <c r="O484" s="25">
        <f t="shared" si="52"/>
        <v>7089.64</v>
      </c>
    </row>
    <row r="485" spans="1:15" s="26" customFormat="1" ht="26.4" x14ac:dyDescent="0.25">
      <c r="A485" s="70">
        <v>360</v>
      </c>
      <c r="B485" s="72" t="s">
        <v>912</v>
      </c>
      <c r="C485" s="73" t="s">
        <v>296</v>
      </c>
      <c r="D485" s="74" t="s">
        <v>913</v>
      </c>
      <c r="E485" s="75">
        <v>6</v>
      </c>
      <c r="F485" s="74">
        <v>193.56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51"/>
        <v>6</v>
      </c>
      <c r="O485" s="25">
        <f t="shared" si="52"/>
        <v>193.56</v>
      </c>
    </row>
    <row r="486" spans="1:15" s="26" customFormat="1" ht="26.4" x14ac:dyDescent="0.25">
      <c r="A486" s="70">
        <v>361</v>
      </c>
      <c r="B486" s="72" t="s">
        <v>914</v>
      </c>
      <c r="C486" s="73" t="s">
        <v>296</v>
      </c>
      <c r="D486" s="74" t="s">
        <v>915</v>
      </c>
      <c r="E486" s="75">
        <v>42</v>
      </c>
      <c r="F486" s="74">
        <v>907.62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51"/>
        <v>42</v>
      </c>
      <c r="O486" s="25">
        <f t="shared" si="52"/>
        <v>907.62</v>
      </c>
    </row>
    <row r="487" spans="1:15" s="26" customFormat="1" ht="26.4" x14ac:dyDescent="0.25">
      <c r="A487" s="70">
        <v>362</v>
      </c>
      <c r="B487" s="72" t="s">
        <v>916</v>
      </c>
      <c r="C487" s="73" t="s">
        <v>296</v>
      </c>
      <c r="D487" s="74" t="s">
        <v>917</v>
      </c>
      <c r="E487" s="75">
        <v>25</v>
      </c>
      <c r="F487" s="74">
        <v>540.75</v>
      </c>
      <c r="G487" s="76"/>
      <c r="H487" s="25" t="e">
        <f>#REF!</f>
        <v>#REF!</v>
      </c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>
        <f t="shared" si="51"/>
        <v>25</v>
      </c>
      <c r="O487" s="25">
        <f t="shared" si="52"/>
        <v>540.75</v>
      </c>
    </row>
    <row r="488" spans="1:15" s="26" customFormat="1" ht="13.2" x14ac:dyDescent="0.25">
      <c r="A488" s="70">
        <v>363</v>
      </c>
      <c r="B488" s="72" t="s">
        <v>918</v>
      </c>
      <c r="C488" s="73" t="s">
        <v>296</v>
      </c>
      <c r="D488" s="74" t="s">
        <v>919</v>
      </c>
      <c r="E488" s="75">
        <v>15</v>
      </c>
      <c r="F488" s="74">
        <v>336.45</v>
      </c>
      <c r="G488" s="76"/>
      <c r="H488" s="25" t="e">
        <f>#REF!</f>
        <v>#REF!</v>
      </c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>
        <f t="shared" si="51"/>
        <v>15</v>
      </c>
      <c r="O488" s="25">
        <f t="shared" si="52"/>
        <v>336.45</v>
      </c>
    </row>
    <row r="489" spans="1:15" s="17" customFormat="1" ht="13.5" customHeight="1" thickBot="1" x14ac:dyDescent="0.3"/>
    <row r="490" spans="1:15" s="17" customFormat="1" ht="26.25" customHeight="1" x14ac:dyDescent="0.25">
      <c r="A490" s="100" t="s">
        <v>139</v>
      </c>
      <c r="B490" s="93" t="s">
        <v>32</v>
      </c>
      <c r="C490" s="103" t="s">
        <v>141</v>
      </c>
      <c r="D490" s="93" t="s">
        <v>142</v>
      </c>
      <c r="E490" s="93" t="s">
        <v>1207</v>
      </c>
      <c r="F490" s="93"/>
      <c r="G490" s="96" t="s">
        <v>146</v>
      </c>
    </row>
    <row r="491" spans="1:15" s="17" customFormat="1" ht="12.75" customHeight="1" x14ac:dyDescent="0.25">
      <c r="A491" s="101"/>
      <c r="B491" s="94"/>
      <c r="C491" s="104"/>
      <c r="D491" s="94"/>
      <c r="E491" s="91" t="s">
        <v>147</v>
      </c>
      <c r="F491" s="91" t="s">
        <v>148</v>
      </c>
      <c r="G491" s="97"/>
    </row>
    <row r="492" spans="1:15" s="17" customFormat="1" ht="13.5" customHeight="1" thickBot="1" x14ac:dyDescent="0.3">
      <c r="A492" s="102"/>
      <c r="B492" s="95"/>
      <c r="C492" s="105"/>
      <c r="D492" s="95"/>
      <c r="E492" s="92"/>
      <c r="F492" s="92"/>
      <c r="G492" s="98"/>
    </row>
    <row r="493" spans="1:15" s="26" customFormat="1" ht="26.4" x14ac:dyDescent="0.25">
      <c r="A493" s="70">
        <v>364</v>
      </c>
      <c r="B493" s="72" t="s">
        <v>920</v>
      </c>
      <c r="C493" s="73" t="s">
        <v>296</v>
      </c>
      <c r="D493" s="74" t="s">
        <v>921</v>
      </c>
      <c r="E493" s="75">
        <v>580</v>
      </c>
      <c r="F493" s="74">
        <v>7168.8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ref="N493:N505" si="53">E493</f>
        <v>580</v>
      </c>
      <c r="O493" s="25">
        <f t="shared" ref="O493:O505" si="54">F493</f>
        <v>7168.8</v>
      </c>
    </row>
    <row r="494" spans="1:15" s="26" customFormat="1" ht="13.2" x14ac:dyDescent="0.25">
      <c r="A494" s="70">
        <v>365</v>
      </c>
      <c r="B494" s="72" t="s">
        <v>922</v>
      </c>
      <c r="C494" s="73" t="s">
        <v>296</v>
      </c>
      <c r="D494" s="74" t="s">
        <v>923</v>
      </c>
      <c r="E494" s="75">
        <v>176</v>
      </c>
      <c r="F494" s="74">
        <v>2619.71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53"/>
        <v>176</v>
      </c>
      <c r="O494" s="25">
        <f t="shared" si="54"/>
        <v>2619.71</v>
      </c>
    </row>
    <row r="495" spans="1:15" s="26" customFormat="1" ht="26.4" x14ac:dyDescent="0.25">
      <c r="A495" s="70">
        <v>366</v>
      </c>
      <c r="B495" s="72" t="s">
        <v>924</v>
      </c>
      <c r="C495" s="73" t="s">
        <v>296</v>
      </c>
      <c r="D495" s="74" t="s">
        <v>925</v>
      </c>
      <c r="E495" s="75">
        <v>100</v>
      </c>
      <c r="F495" s="74">
        <v>1121.49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53"/>
        <v>100</v>
      </c>
      <c r="O495" s="25">
        <f t="shared" si="54"/>
        <v>1121.49</v>
      </c>
    </row>
    <row r="496" spans="1:15" s="26" customFormat="1" ht="13.2" x14ac:dyDescent="0.25">
      <c r="A496" s="70">
        <v>367</v>
      </c>
      <c r="B496" s="72" t="s">
        <v>926</v>
      </c>
      <c r="C496" s="73" t="s">
        <v>296</v>
      </c>
      <c r="D496" s="74" t="s">
        <v>927</v>
      </c>
      <c r="E496" s="75">
        <v>1230</v>
      </c>
      <c r="F496" s="74">
        <v>22567.200000000001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53"/>
        <v>1230</v>
      </c>
      <c r="O496" s="25">
        <f t="shared" si="54"/>
        <v>22567.200000000001</v>
      </c>
    </row>
    <row r="497" spans="1:15" s="26" customFormat="1" ht="26.4" x14ac:dyDescent="0.25">
      <c r="A497" s="70">
        <v>368</v>
      </c>
      <c r="B497" s="72" t="s">
        <v>928</v>
      </c>
      <c r="C497" s="73" t="s">
        <v>296</v>
      </c>
      <c r="D497" s="74" t="s">
        <v>929</v>
      </c>
      <c r="E497" s="75">
        <v>173</v>
      </c>
      <c r="F497" s="74">
        <v>8511.6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53"/>
        <v>173</v>
      </c>
      <c r="O497" s="25">
        <f t="shared" si="54"/>
        <v>8511.6</v>
      </c>
    </row>
    <row r="498" spans="1:15" s="26" customFormat="1" ht="39.6" x14ac:dyDescent="0.25">
      <c r="A498" s="70">
        <v>369</v>
      </c>
      <c r="B498" s="72" t="s">
        <v>930</v>
      </c>
      <c r="C498" s="73" t="s">
        <v>296</v>
      </c>
      <c r="D498" s="74" t="s">
        <v>931</v>
      </c>
      <c r="E498" s="75">
        <v>200</v>
      </c>
      <c r="F498" s="74">
        <v>38130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53"/>
        <v>200</v>
      </c>
      <c r="O498" s="25">
        <f t="shared" si="54"/>
        <v>38130</v>
      </c>
    </row>
    <row r="499" spans="1:15" s="26" customFormat="1" ht="26.4" x14ac:dyDescent="0.25">
      <c r="A499" s="70">
        <v>370</v>
      </c>
      <c r="B499" s="72" t="s">
        <v>932</v>
      </c>
      <c r="C499" s="73" t="s">
        <v>296</v>
      </c>
      <c r="D499" s="74" t="s">
        <v>933</v>
      </c>
      <c r="E499" s="75">
        <v>1185</v>
      </c>
      <c r="F499" s="74">
        <v>61015.65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53"/>
        <v>1185</v>
      </c>
      <c r="O499" s="25">
        <f t="shared" si="54"/>
        <v>61015.65</v>
      </c>
    </row>
    <row r="500" spans="1:15" s="26" customFormat="1" ht="26.4" x14ac:dyDescent="0.25">
      <c r="A500" s="70">
        <v>371</v>
      </c>
      <c r="B500" s="72" t="s">
        <v>934</v>
      </c>
      <c r="C500" s="73" t="s">
        <v>296</v>
      </c>
      <c r="D500" s="74">
        <v>66</v>
      </c>
      <c r="E500" s="75">
        <v>150</v>
      </c>
      <c r="F500" s="74">
        <v>9900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53"/>
        <v>150</v>
      </c>
      <c r="O500" s="25">
        <f t="shared" si="54"/>
        <v>9900</v>
      </c>
    </row>
    <row r="501" spans="1:15" s="26" customFormat="1" ht="26.4" x14ac:dyDescent="0.25">
      <c r="A501" s="70">
        <v>372</v>
      </c>
      <c r="B501" s="72" t="s">
        <v>935</v>
      </c>
      <c r="C501" s="73" t="s">
        <v>296</v>
      </c>
      <c r="D501" s="74" t="s">
        <v>936</v>
      </c>
      <c r="E501" s="75">
        <v>1500</v>
      </c>
      <c r="F501" s="74">
        <v>77865</v>
      </c>
      <c r="G501" s="76"/>
      <c r="H501" s="25" t="e">
        <f>#REF!</f>
        <v>#REF!</v>
      </c>
      <c r="I501" s="25" t="e">
        <f>#REF!</f>
        <v>#REF!</v>
      </c>
      <c r="J501" s="25" t="e">
        <f>#REF!</f>
        <v>#REF!</v>
      </c>
      <c r="K501" s="25" t="e">
        <f>#REF!</f>
        <v>#REF!</v>
      </c>
      <c r="L501" s="25" t="e">
        <f>#REF!</f>
        <v>#REF!</v>
      </c>
      <c r="M501" s="25" t="e">
        <f>#REF!</f>
        <v>#REF!</v>
      </c>
      <c r="N501" s="25">
        <f t="shared" si="53"/>
        <v>1500</v>
      </c>
      <c r="O501" s="25">
        <f t="shared" si="54"/>
        <v>77865</v>
      </c>
    </row>
    <row r="502" spans="1:15" s="26" customFormat="1" ht="26.4" x14ac:dyDescent="0.25">
      <c r="A502" s="70">
        <v>373</v>
      </c>
      <c r="B502" s="72" t="s">
        <v>937</v>
      </c>
      <c r="C502" s="73" t="s">
        <v>296</v>
      </c>
      <c r="D502" s="74" t="s">
        <v>938</v>
      </c>
      <c r="E502" s="75">
        <v>5479</v>
      </c>
      <c r="F502" s="74">
        <v>48647.53</v>
      </c>
      <c r="G502" s="76"/>
      <c r="H502" s="25" t="e">
        <f>#REF!</f>
        <v>#REF!</v>
      </c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>
        <f t="shared" si="53"/>
        <v>5479</v>
      </c>
      <c r="O502" s="25">
        <f t="shared" si="54"/>
        <v>48647.53</v>
      </c>
    </row>
    <row r="503" spans="1:15" s="26" customFormat="1" ht="13.2" x14ac:dyDescent="0.25">
      <c r="A503" s="70">
        <v>374</v>
      </c>
      <c r="B503" s="72" t="s">
        <v>939</v>
      </c>
      <c r="C503" s="73" t="s">
        <v>355</v>
      </c>
      <c r="D503" s="74" t="s">
        <v>940</v>
      </c>
      <c r="E503" s="75">
        <v>1</v>
      </c>
      <c r="F503" s="74">
        <v>70.5</v>
      </c>
      <c r="G503" s="76"/>
      <c r="H503" s="25" t="e">
        <f>#REF!</f>
        <v>#REF!</v>
      </c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>
        <f t="shared" si="53"/>
        <v>1</v>
      </c>
      <c r="O503" s="25">
        <f t="shared" si="54"/>
        <v>70.5</v>
      </c>
    </row>
    <row r="504" spans="1:15" s="26" customFormat="1" ht="13.2" x14ac:dyDescent="0.25">
      <c r="A504" s="70">
        <v>375</v>
      </c>
      <c r="B504" s="72" t="s">
        <v>941</v>
      </c>
      <c r="C504" s="73" t="s">
        <v>355</v>
      </c>
      <c r="D504" s="74" t="s">
        <v>942</v>
      </c>
      <c r="E504" s="75">
        <v>1</v>
      </c>
      <c r="F504" s="74">
        <v>38.5</v>
      </c>
      <c r="G504" s="76"/>
      <c r="H504" s="25" t="e">
        <f>#REF!</f>
        <v>#REF!</v>
      </c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>
        <f t="shared" si="53"/>
        <v>1</v>
      </c>
      <c r="O504" s="25">
        <f t="shared" si="54"/>
        <v>38.5</v>
      </c>
    </row>
    <row r="505" spans="1:15" s="26" customFormat="1" ht="26.4" x14ac:dyDescent="0.25">
      <c r="A505" s="70">
        <v>376</v>
      </c>
      <c r="B505" s="72" t="s">
        <v>943</v>
      </c>
      <c r="C505" s="73" t="s">
        <v>296</v>
      </c>
      <c r="D505" s="74" t="s">
        <v>944</v>
      </c>
      <c r="E505" s="75">
        <v>100</v>
      </c>
      <c r="F505" s="74">
        <v>1402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si="53"/>
        <v>100</v>
      </c>
      <c r="O505" s="25">
        <f t="shared" si="54"/>
        <v>1402</v>
      </c>
    </row>
    <row r="506" spans="1:15" s="17" customFormat="1" ht="13.5" customHeight="1" thickBot="1" x14ac:dyDescent="0.3"/>
    <row r="507" spans="1:15" s="17" customFormat="1" ht="26.25" customHeight="1" x14ac:dyDescent="0.25">
      <c r="A507" s="100" t="s">
        <v>139</v>
      </c>
      <c r="B507" s="93" t="s">
        <v>32</v>
      </c>
      <c r="C507" s="103" t="s">
        <v>141</v>
      </c>
      <c r="D507" s="93" t="s">
        <v>142</v>
      </c>
      <c r="E507" s="93" t="s">
        <v>1207</v>
      </c>
      <c r="F507" s="93"/>
      <c r="G507" s="96" t="s">
        <v>146</v>
      </c>
    </row>
    <row r="508" spans="1:15" s="17" customFormat="1" ht="12.75" customHeight="1" x14ac:dyDescent="0.25">
      <c r="A508" s="101"/>
      <c r="B508" s="94"/>
      <c r="C508" s="104"/>
      <c r="D508" s="94"/>
      <c r="E508" s="91" t="s">
        <v>147</v>
      </c>
      <c r="F508" s="91" t="s">
        <v>148</v>
      </c>
      <c r="G508" s="97"/>
    </row>
    <row r="509" spans="1:15" s="17" customFormat="1" ht="13.5" customHeight="1" thickBot="1" x14ac:dyDescent="0.3">
      <c r="A509" s="102"/>
      <c r="B509" s="95"/>
      <c r="C509" s="105"/>
      <c r="D509" s="95"/>
      <c r="E509" s="92"/>
      <c r="F509" s="92"/>
      <c r="G509" s="98"/>
    </row>
    <row r="510" spans="1:15" s="26" customFormat="1" ht="39.6" x14ac:dyDescent="0.25">
      <c r="A510" s="70">
        <v>377</v>
      </c>
      <c r="B510" s="72" t="s">
        <v>945</v>
      </c>
      <c r="C510" s="73" t="s">
        <v>296</v>
      </c>
      <c r="D510" s="74" t="s">
        <v>946</v>
      </c>
      <c r="E510" s="75">
        <v>1300</v>
      </c>
      <c r="F510" s="74">
        <v>13065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ref="N510:O515" si="55">E510</f>
        <v>1300</v>
      </c>
      <c r="O510" s="25">
        <f t="shared" si="55"/>
        <v>13065</v>
      </c>
    </row>
    <row r="511" spans="1:15" s="26" customFormat="1" ht="39.6" x14ac:dyDescent="0.25">
      <c r="A511" s="70">
        <v>378</v>
      </c>
      <c r="B511" s="72" t="s">
        <v>947</v>
      </c>
      <c r="C511" s="73" t="s">
        <v>296</v>
      </c>
      <c r="D511" s="74" t="s">
        <v>948</v>
      </c>
      <c r="E511" s="75">
        <v>327</v>
      </c>
      <c r="F511" s="74">
        <v>1507.47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55"/>
        <v>327</v>
      </c>
      <c r="O511" s="25">
        <f t="shared" si="55"/>
        <v>1507.47</v>
      </c>
    </row>
    <row r="512" spans="1:15" s="26" customFormat="1" ht="52.8" x14ac:dyDescent="0.25">
      <c r="A512" s="70">
        <v>379</v>
      </c>
      <c r="B512" s="72" t="s">
        <v>949</v>
      </c>
      <c r="C512" s="73" t="s">
        <v>296</v>
      </c>
      <c r="D512" s="74" t="s">
        <v>950</v>
      </c>
      <c r="E512" s="75">
        <v>400</v>
      </c>
      <c r="F512" s="74">
        <v>1144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55"/>
        <v>400</v>
      </c>
      <c r="O512" s="25">
        <f t="shared" si="55"/>
        <v>1144</v>
      </c>
    </row>
    <row r="513" spans="1:15" s="26" customFormat="1" ht="66" x14ac:dyDescent="0.25">
      <c r="A513" s="70">
        <v>380</v>
      </c>
      <c r="B513" s="72" t="s">
        <v>951</v>
      </c>
      <c r="C513" s="73" t="s">
        <v>296</v>
      </c>
      <c r="D513" s="74" t="s">
        <v>952</v>
      </c>
      <c r="E513" s="75">
        <v>400</v>
      </c>
      <c r="F513" s="74">
        <v>1720</v>
      </c>
      <c r="G513" s="76"/>
      <c r="H513" s="25" t="e">
        <f>#REF!</f>
        <v>#REF!</v>
      </c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>
        <f t="shared" si="55"/>
        <v>400</v>
      </c>
      <c r="O513" s="25">
        <f t="shared" si="55"/>
        <v>1720</v>
      </c>
    </row>
    <row r="514" spans="1:15" s="26" customFormat="1" ht="52.8" x14ac:dyDescent="0.25">
      <c r="A514" s="70">
        <v>381</v>
      </c>
      <c r="B514" s="72" t="s">
        <v>953</v>
      </c>
      <c r="C514" s="73" t="s">
        <v>296</v>
      </c>
      <c r="D514" s="74" t="s">
        <v>954</v>
      </c>
      <c r="E514" s="75">
        <v>700</v>
      </c>
      <c r="F514" s="74">
        <v>2380</v>
      </c>
      <c r="G514" s="76"/>
      <c r="H514" s="25" t="e">
        <f>#REF!</f>
        <v>#REF!</v>
      </c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>
        <f t="shared" si="55"/>
        <v>700</v>
      </c>
      <c r="O514" s="25">
        <f t="shared" si="55"/>
        <v>2380</v>
      </c>
    </row>
    <row r="515" spans="1:15" s="26" customFormat="1" ht="52.8" x14ac:dyDescent="0.25">
      <c r="A515" s="70">
        <v>382</v>
      </c>
      <c r="B515" s="72" t="s">
        <v>955</v>
      </c>
      <c r="C515" s="73" t="s">
        <v>296</v>
      </c>
      <c r="D515" s="74" t="s">
        <v>956</v>
      </c>
      <c r="E515" s="75">
        <v>2000</v>
      </c>
      <c r="F515" s="74">
        <v>6200</v>
      </c>
      <c r="G515" s="76"/>
      <c r="H515" s="25" t="e">
        <f>#REF!</f>
        <v>#REF!</v>
      </c>
      <c r="I515" s="25" t="e">
        <f>#REF!</f>
        <v>#REF!</v>
      </c>
      <c r="J515" s="25" t="e">
        <f>#REF!</f>
        <v>#REF!</v>
      </c>
      <c r="K515" s="25" t="e">
        <f>#REF!</f>
        <v>#REF!</v>
      </c>
      <c r="L515" s="25" t="e">
        <f>#REF!</f>
        <v>#REF!</v>
      </c>
      <c r="M515" s="25" t="e">
        <f>#REF!</f>
        <v>#REF!</v>
      </c>
      <c r="N515" s="25">
        <f t="shared" si="55"/>
        <v>2000</v>
      </c>
      <c r="O515" s="25">
        <f t="shared" si="55"/>
        <v>6200</v>
      </c>
    </row>
    <row r="516" spans="1:15" s="17" customFormat="1" ht="13.5" customHeight="1" thickBot="1" x14ac:dyDescent="0.3"/>
    <row r="517" spans="1:15" s="17" customFormat="1" ht="26.25" customHeight="1" x14ac:dyDescent="0.25">
      <c r="A517" s="100" t="s">
        <v>139</v>
      </c>
      <c r="B517" s="93" t="s">
        <v>32</v>
      </c>
      <c r="C517" s="103" t="s">
        <v>141</v>
      </c>
      <c r="D517" s="93" t="s">
        <v>142</v>
      </c>
      <c r="E517" s="93" t="s">
        <v>1207</v>
      </c>
      <c r="F517" s="93"/>
      <c r="G517" s="96" t="s">
        <v>146</v>
      </c>
    </row>
    <row r="518" spans="1:15" s="17" customFormat="1" ht="12.75" customHeight="1" x14ac:dyDescent="0.25">
      <c r="A518" s="101"/>
      <c r="B518" s="94"/>
      <c r="C518" s="104"/>
      <c r="D518" s="94"/>
      <c r="E518" s="91" t="s">
        <v>147</v>
      </c>
      <c r="F518" s="91" t="s">
        <v>148</v>
      </c>
      <c r="G518" s="97"/>
    </row>
    <row r="519" spans="1:15" s="17" customFormat="1" ht="13.5" customHeight="1" thickBot="1" x14ac:dyDescent="0.3">
      <c r="A519" s="102"/>
      <c r="B519" s="95"/>
      <c r="C519" s="105"/>
      <c r="D519" s="95"/>
      <c r="E519" s="92"/>
      <c r="F519" s="92"/>
      <c r="G519" s="98"/>
    </row>
    <row r="520" spans="1:15" s="26" customFormat="1" ht="39.6" x14ac:dyDescent="0.25">
      <c r="A520" s="70">
        <v>383</v>
      </c>
      <c r="B520" s="72" t="s">
        <v>957</v>
      </c>
      <c r="C520" s="73" t="s">
        <v>296</v>
      </c>
      <c r="D520" s="74" t="s">
        <v>958</v>
      </c>
      <c r="E520" s="75">
        <v>1000</v>
      </c>
      <c r="F520" s="74">
        <v>3220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ref="N520:N530" si="56">E520</f>
        <v>1000</v>
      </c>
      <c r="O520" s="25">
        <f t="shared" ref="O520:O530" si="57">F520</f>
        <v>3220</v>
      </c>
    </row>
    <row r="521" spans="1:15" s="26" customFormat="1" ht="52.8" x14ac:dyDescent="0.25">
      <c r="A521" s="70">
        <v>384</v>
      </c>
      <c r="B521" s="72" t="s">
        <v>959</v>
      </c>
      <c r="C521" s="73" t="s">
        <v>296</v>
      </c>
      <c r="D521" s="74" t="s">
        <v>960</v>
      </c>
      <c r="E521" s="75">
        <v>2750</v>
      </c>
      <c r="F521" s="74">
        <v>10422.5</v>
      </c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56"/>
        <v>2750</v>
      </c>
      <c r="O521" s="25">
        <f t="shared" si="57"/>
        <v>10422.5</v>
      </c>
    </row>
    <row r="522" spans="1:15" s="26" customFormat="1" ht="52.8" x14ac:dyDescent="0.25">
      <c r="A522" s="70">
        <v>385</v>
      </c>
      <c r="B522" s="72" t="s">
        <v>961</v>
      </c>
      <c r="C522" s="73" t="s">
        <v>296</v>
      </c>
      <c r="D522" s="74" t="s">
        <v>962</v>
      </c>
      <c r="E522" s="75">
        <v>2100</v>
      </c>
      <c r="F522" s="74">
        <v>7644</v>
      </c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56"/>
        <v>2100</v>
      </c>
      <c r="O522" s="25">
        <f t="shared" si="57"/>
        <v>7644</v>
      </c>
    </row>
    <row r="523" spans="1:15" s="26" customFormat="1" ht="26.4" x14ac:dyDescent="0.25">
      <c r="A523" s="70">
        <v>386</v>
      </c>
      <c r="B523" s="72" t="s">
        <v>963</v>
      </c>
      <c r="C523" s="73" t="s">
        <v>337</v>
      </c>
      <c r="D523" s="74" t="s">
        <v>964</v>
      </c>
      <c r="E523" s="75">
        <v>4</v>
      </c>
      <c r="F523" s="74">
        <v>91.800000000000011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56"/>
        <v>4</v>
      </c>
      <c r="O523" s="25">
        <f t="shared" si="57"/>
        <v>91.800000000000011</v>
      </c>
    </row>
    <row r="524" spans="1:15" s="26" customFormat="1" ht="13.2" x14ac:dyDescent="0.25">
      <c r="A524" s="70">
        <v>387</v>
      </c>
      <c r="B524" s="72" t="s">
        <v>965</v>
      </c>
      <c r="C524" s="73" t="s">
        <v>337</v>
      </c>
      <c r="D524" s="74" t="s">
        <v>543</v>
      </c>
      <c r="E524" s="75">
        <v>110</v>
      </c>
      <c r="F524" s="74">
        <v>22385</v>
      </c>
      <c r="G524" s="76"/>
      <c r="H524" s="25" t="e">
        <f>#REF!</f>
        <v>#REF!</v>
      </c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>
        <f t="shared" si="56"/>
        <v>110</v>
      </c>
      <c r="O524" s="25">
        <f t="shared" si="57"/>
        <v>22385</v>
      </c>
    </row>
    <row r="525" spans="1:15" s="26" customFormat="1" ht="26.4" x14ac:dyDescent="0.25">
      <c r="A525" s="70">
        <v>388</v>
      </c>
      <c r="B525" s="72" t="s">
        <v>966</v>
      </c>
      <c r="C525" s="73" t="s">
        <v>337</v>
      </c>
      <c r="D525" s="74" t="s">
        <v>967</v>
      </c>
      <c r="E525" s="75">
        <v>1</v>
      </c>
      <c r="F525" s="74">
        <v>386.1</v>
      </c>
      <c r="G525" s="76"/>
      <c r="H525" s="25" t="e">
        <f>#REF!</f>
        <v>#REF!</v>
      </c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>
        <f t="shared" si="56"/>
        <v>1</v>
      </c>
      <c r="O525" s="25">
        <f t="shared" si="57"/>
        <v>386.1</v>
      </c>
    </row>
    <row r="526" spans="1:15" s="26" customFormat="1" ht="13.2" x14ac:dyDescent="0.25">
      <c r="A526" s="70">
        <v>389</v>
      </c>
      <c r="B526" s="72" t="s">
        <v>968</v>
      </c>
      <c r="C526" s="73" t="s">
        <v>337</v>
      </c>
      <c r="D526" s="74" t="s">
        <v>969</v>
      </c>
      <c r="E526" s="75"/>
      <c r="F526" s="74"/>
      <c r="G526" s="76"/>
      <c r="H526" s="25" t="e">
        <f>#REF!</f>
        <v>#REF!</v>
      </c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>
        <f t="shared" si="56"/>
        <v>0</v>
      </c>
      <c r="O526" s="25">
        <f t="shared" si="57"/>
        <v>0</v>
      </c>
    </row>
    <row r="527" spans="1:15" s="26" customFormat="1" ht="13.2" x14ac:dyDescent="0.25">
      <c r="A527" s="70">
        <v>390</v>
      </c>
      <c r="B527" s="72" t="s">
        <v>970</v>
      </c>
      <c r="C527" s="73" t="s">
        <v>296</v>
      </c>
      <c r="D527" s="74">
        <v>1089</v>
      </c>
      <c r="E527" s="75">
        <v>6</v>
      </c>
      <c r="F527" s="74">
        <v>6534</v>
      </c>
      <c r="G527" s="76"/>
      <c r="H527" s="25" t="e">
        <f>#REF!</f>
        <v>#REF!</v>
      </c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>
        <f t="shared" si="56"/>
        <v>6</v>
      </c>
      <c r="O527" s="25">
        <f t="shared" si="57"/>
        <v>6534</v>
      </c>
    </row>
    <row r="528" spans="1:15" s="26" customFormat="1" ht="39.6" x14ac:dyDescent="0.25">
      <c r="A528" s="70">
        <v>391</v>
      </c>
      <c r="B528" s="72" t="s">
        <v>971</v>
      </c>
      <c r="C528" s="73" t="s">
        <v>337</v>
      </c>
      <c r="D528" s="74" t="s">
        <v>972</v>
      </c>
      <c r="E528" s="75">
        <v>5</v>
      </c>
      <c r="F528" s="74">
        <v>614.1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si="56"/>
        <v>5</v>
      </c>
      <c r="O528" s="25">
        <f t="shared" si="57"/>
        <v>614.1</v>
      </c>
    </row>
    <row r="529" spans="1:15" s="26" customFormat="1" ht="13.2" x14ac:dyDescent="0.25">
      <c r="A529" s="70">
        <v>392</v>
      </c>
      <c r="B529" s="72" t="s">
        <v>973</v>
      </c>
      <c r="C529" s="73" t="s">
        <v>375</v>
      </c>
      <c r="D529" s="74" t="s">
        <v>974</v>
      </c>
      <c r="E529" s="75">
        <v>10</v>
      </c>
      <c r="F529" s="74">
        <v>520.41</v>
      </c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56"/>
        <v>10</v>
      </c>
      <c r="O529" s="25">
        <f t="shared" si="57"/>
        <v>520.41</v>
      </c>
    </row>
    <row r="530" spans="1:15" s="26" customFormat="1" ht="26.4" x14ac:dyDescent="0.25">
      <c r="A530" s="70">
        <v>393</v>
      </c>
      <c r="B530" s="72" t="s">
        <v>975</v>
      </c>
      <c r="C530" s="73" t="s">
        <v>466</v>
      </c>
      <c r="D530" s="74" t="s">
        <v>976</v>
      </c>
      <c r="E530" s="75">
        <v>57</v>
      </c>
      <c r="F530" s="74">
        <v>5060.9900000000007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56"/>
        <v>57</v>
      </c>
      <c r="O530" s="25">
        <f t="shared" si="57"/>
        <v>5060.9900000000007</v>
      </c>
    </row>
    <row r="531" spans="1:15" s="17" customFormat="1" ht="13.5" customHeight="1" thickBot="1" x14ac:dyDescent="0.3"/>
    <row r="532" spans="1:15" s="17" customFormat="1" ht="26.25" customHeight="1" x14ac:dyDescent="0.25">
      <c r="A532" s="100" t="s">
        <v>139</v>
      </c>
      <c r="B532" s="93" t="s">
        <v>32</v>
      </c>
      <c r="C532" s="103" t="s">
        <v>141</v>
      </c>
      <c r="D532" s="93" t="s">
        <v>142</v>
      </c>
      <c r="E532" s="93" t="s">
        <v>1207</v>
      </c>
      <c r="F532" s="93"/>
      <c r="G532" s="96" t="s">
        <v>146</v>
      </c>
    </row>
    <row r="533" spans="1:15" s="17" customFormat="1" ht="12.75" customHeight="1" x14ac:dyDescent="0.25">
      <c r="A533" s="101"/>
      <c r="B533" s="94"/>
      <c r="C533" s="104"/>
      <c r="D533" s="94"/>
      <c r="E533" s="91" t="s">
        <v>147</v>
      </c>
      <c r="F533" s="91" t="s">
        <v>148</v>
      </c>
      <c r="G533" s="97"/>
    </row>
    <row r="534" spans="1:15" s="17" customFormat="1" ht="13.5" customHeight="1" thickBot="1" x14ac:dyDescent="0.3">
      <c r="A534" s="102"/>
      <c r="B534" s="95"/>
      <c r="C534" s="105"/>
      <c r="D534" s="95"/>
      <c r="E534" s="92"/>
      <c r="F534" s="92"/>
      <c r="G534" s="98"/>
    </row>
    <row r="535" spans="1:15" s="26" customFormat="1" ht="13.2" x14ac:dyDescent="0.25">
      <c r="A535" s="70">
        <v>394</v>
      </c>
      <c r="B535" s="72" t="s">
        <v>977</v>
      </c>
      <c r="C535" s="73" t="s">
        <v>337</v>
      </c>
      <c r="D535" s="74" t="s">
        <v>978</v>
      </c>
      <c r="E535" s="75">
        <v>24</v>
      </c>
      <c r="F535" s="74">
        <v>3041.28</v>
      </c>
      <c r="G535" s="76"/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>
        <f t="shared" ref="N535:N549" si="58">E535</f>
        <v>24</v>
      </c>
      <c r="O535" s="25">
        <f t="shared" ref="O535:O549" si="59">F535</f>
        <v>3041.28</v>
      </c>
    </row>
    <row r="536" spans="1:15" s="26" customFormat="1" ht="26.4" x14ac:dyDescent="0.25">
      <c r="A536" s="70">
        <v>395</v>
      </c>
      <c r="B536" s="72" t="s">
        <v>979</v>
      </c>
      <c r="C536" s="73" t="s">
        <v>337</v>
      </c>
      <c r="D536" s="74" t="s">
        <v>980</v>
      </c>
      <c r="E536" s="75">
        <v>5.5</v>
      </c>
      <c r="F536" s="74">
        <v>2422.06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si="58"/>
        <v>5.5</v>
      </c>
      <c r="O536" s="25">
        <f t="shared" si="59"/>
        <v>2422.06</v>
      </c>
    </row>
    <row r="537" spans="1:15" s="26" customFormat="1" ht="13.2" x14ac:dyDescent="0.25">
      <c r="A537" s="70">
        <v>396</v>
      </c>
      <c r="B537" s="72" t="s">
        <v>981</v>
      </c>
      <c r="C537" s="73" t="s">
        <v>982</v>
      </c>
      <c r="D537" s="74" t="s">
        <v>983</v>
      </c>
      <c r="E537" s="75">
        <v>10000</v>
      </c>
      <c r="F537" s="74">
        <v>52000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58"/>
        <v>10000</v>
      </c>
      <c r="O537" s="25">
        <f t="shared" si="59"/>
        <v>52000</v>
      </c>
    </row>
    <row r="538" spans="1:15" s="26" customFormat="1" ht="13.2" x14ac:dyDescent="0.25">
      <c r="A538" s="70">
        <v>397</v>
      </c>
      <c r="B538" s="72" t="s">
        <v>984</v>
      </c>
      <c r="C538" s="73" t="s">
        <v>414</v>
      </c>
      <c r="D538" s="74" t="s">
        <v>985</v>
      </c>
      <c r="E538" s="75">
        <v>17700</v>
      </c>
      <c r="F538" s="74">
        <v>83190</v>
      </c>
      <c r="G538" s="76"/>
      <c r="H538" s="25" t="e">
        <f>#REF!</f>
        <v>#REF!</v>
      </c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>
        <f t="shared" si="58"/>
        <v>17700</v>
      </c>
      <c r="O538" s="25">
        <f t="shared" si="59"/>
        <v>83190</v>
      </c>
    </row>
    <row r="539" spans="1:15" s="26" customFormat="1" ht="39.6" x14ac:dyDescent="0.25">
      <c r="A539" s="70">
        <v>398</v>
      </c>
      <c r="B539" s="72" t="s">
        <v>986</v>
      </c>
      <c r="C539" s="73" t="s">
        <v>414</v>
      </c>
      <c r="D539" s="74" t="s">
        <v>987</v>
      </c>
      <c r="E539" s="75">
        <v>602</v>
      </c>
      <c r="F539" s="74">
        <v>4286.24</v>
      </c>
      <c r="G539" s="76"/>
      <c r="H539" s="25" t="e">
        <f>#REF!</f>
        <v>#REF!</v>
      </c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>
        <f t="shared" si="58"/>
        <v>602</v>
      </c>
      <c r="O539" s="25">
        <f t="shared" si="59"/>
        <v>4286.24</v>
      </c>
    </row>
    <row r="540" spans="1:15" s="26" customFormat="1" ht="26.4" x14ac:dyDescent="0.25">
      <c r="A540" s="70">
        <v>399</v>
      </c>
      <c r="B540" s="72" t="s">
        <v>988</v>
      </c>
      <c r="C540" s="73" t="s">
        <v>982</v>
      </c>
      <c r="D540" s="74" t="s">
        <v>989</v>
      </c>
      <c r="E540" s="75">
        <v>1150</v>
      </c>
      <c r="F540" s="74">
        <v>13570</v>
      </c>
      <c r="G540" s="76"/>
      <c r="H540" s="25" t="e">
        <f>#REF!</f>
        <v>#REF!</v>
      </c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>
        <f t="shared" si="58"/>
        <v>1150</v>
      </c>
      <c r="O540" s="25">
        <f t="shared" si="59"/>
        <v>13570</v>
      </c>
    </row>
    <row r="541" spans="1:15" s="26" customFormat="1" ht="26.4" x14ac:dyDescent="0.25">
      <c r="A541" s="70">
        <v>400</v>
      </c>
      <c r="B541" s="72" t="s">
        <v>990</v>
      </c>
      <c r="C541" s="73" t="s">
        <v>414</v>
      </c>
      <c r="D541" s="74">
        <v>9</v>
      </c>
      <c r="E541" s="75">
        <v>4323</v>
      </c>
      <c r="F541" s="74">
        <v>38907</v>
      </c>
      <c r="G541" s="76"/>
      <c r="H541" s="25" t="e">
        <f>#REF!</f>
        <v>#REF!</v>
      </c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>
        <f t="shared" si="58"/>
        <v>4323</v>
      </c>
      <c r="O541" s="25">
        <f t="shared" si="59"/>
        <v>38907</v>
      </c>
    </row>
    <row r="542" spans="1:15" s="26" customFormat="1" ht="26.4" x14ac:dyDescent="0.25">
      <c r="A542" s="70">
        <v>401</v>
      </c>
      <c r="B542" s="72" t="s">
        <v>991</v>
      </c>
      <c r="C542" s="73" t="s">
        <v>337</v>
      </c>
      <c r="D542" s="74" t="s">
        <v>367</v>
      </c>
      <c r="E542" s="75">
        <v>9</v>
      </c>
      <c r="F542" s="74">
        <v>475.20000000000005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si="58"/>
        <v>9</v>
      </c>
      <c r="O542" s="25">
        <f t="shared" si="59"/>
        <v>475.20000000000005</v>
      </c>
    </row>
    <row r="543" spans="1:15" s="26" customFormat="1" ht="13.2" x14ac:dyDescent="0.25">
      <c r="A543" s="70">
        <v>402</v>
      </c>
      <c r="B543" s="72" t="s">
        <v>992</v>
      </c>
      <c r="C543" s="73" t="s">
        <v>296</v>
      </c>
      <c r="D543" s="74">
        <v>1050</v>
      </c>
      <c r="E543" s="75">
        <v>131</v>
      </c>
      <c r="F543" s="74">
        <v>137550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58"/>
        <v>131</v>
      </c>
      <c r="O543" s="25">
        <f t="shared" si="59"/>
        <v>137550</v>
      </c>
    </row>
    <row r="544" spans="1:15" s="26" customFormat="1" ht="26.4" x14ac:dyDescent="0.25">
      <c r="A544" s="70">
        <v>403</v>
      </c>
      <c r="B544" s="72" t="s">
        <v>993</v>
      </c>
      <c r="C544" s="73" t="s">
        <v>337</v>
      </c>
      <c r="D544" s="74">
        <v>79</v>
      </c>
      <c r="E544" s="75">
        <v>46</v>
      </c>
      <c r="F544" s="74">
        <v>3634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58"/>
        <v>46</v>
      </c>
      <c r="O544" s="25">
        <f t="shared" si="59"/>
        <v>3634</v>
      </c>
    </row>
    <row r="545" spans="1:15" s="26" customFormat="1" ht="26.4" x14ac:dyDescent="0.25">
      <c r="A545" s="70">
        <v>404</v>
      </c>
      <c r="B545" s="72" t="s">
        <v>994</v>
      </c>
      <c r="C545" s="73" t="s">
        <v>606</v>
      </c>
      <c r="D545" s="74" t="s">
        <v>995</v>
      </c>
      <c r="E545" s="75">
        <v>77</v>
      </c>
      <c r="F545" s="74">
        <v>5839.16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58"/>
        <v>77</v>
      </c>
      <c r="O545" s="25">
        <f t="shared" si="59"/>
        <v>5839.16</v>
      </c>
    </row>
    <row r="546" spans="1:15" s="26" customFormat="1" ht="26.4" x14ac:dyDescent="0.25">
      <c r="A546" s="70">
        <v>405</v>
      </c>
      <c r="B546" s="72" t="s">
        <v>996</v>
      </c>
      <c r="C546" s="73" t="s">
        <v>337</v>
      </c>
      <c r="D546" s="74">
        <v>79</v>
      </c>
      <c r="E546" s="75">
        <v>170</v>
      </c>
      <c r="F546" s="74">
        <v>13430</v>
      </c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58"/>
        <v>170</v>
      </c>
      <c r="O546" s="25">
        <f t="shared" si="59"/>
        <v>13430</v>
      </c>
    </row>
    <row r="547" spans="1:15" s="26" customFormat="1" ht="26.4" x14ac:dyDescent="0.25">
      <c r="A547" s="70">
        <v>406</v>
      </c>
      <c r="B547" s="72" t="s">
        <v>997</v>
      </c>
      <c r="C547" s="73" t="s">
        <v>331</v>
      </c>
      <c r="D547" s="74">
        <v>104</v>
      </c>
      <c r="E547" s="75">
        <v>500</v>
      </c>
      <c r="F547" s="74">
        <v>52000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58"/>
        <v>500</v>
      </c>
      <c r="O547" s="25">
        <f t="shared" si="59"/>
        <v>52000</v>
      </c>
    </row>
    <row r="548" spans="1:15" s="26" customFormat="1" ht="13.2" x14ac:dyDescent="0.25">
      <c r="A548" s="70">
        <v>407</v>
      </c>
      <c r="B548" s="72" t="s">
        <v>998</v>
      </c>
      <c r="C548" s="73" t="s">
        <v>375</v>
      </c>
      <c r="D548" s="74" t="s">
        <v>999</v>
      </c>
      <c r="E548" s="75">
        <v>91</v>
      </c>
      <c r="F548" s="74">
        <v>279598.43</v>
      </c>
      <c r="G548" s="76"/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>
        <f t="shared" si="58"/>
        <v>91</v>
      </c>
      <c r="O548" s="25">
        <f t="shared" si="59"/>
        <v>279598.43</v>
      </c>
    </row>
    <row r="549" spans="1:15" s="26" customFormat="1" ht="13.2" x14ac:dyDescent="0.25">
      <c r="A549" s="70">
        <v>408</v>
      </c>
      <c r="B549" s="72" t="s">
        <v>1000</v>
      </c>
      <c r="C549" s="73" t="s">
        <v>337</v>
      </c>
      <c r="D549" s="74" t="s">
        <v>1001</v>
      </c>
      <c r="E549" s="75">
        <v>3</v>
      </c>
      <c r="F549" s="74">
        <v>1031.55</v>
      </c>
      <c r="G549" s="76"/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>
        <f t="shared" si="58"/>
        <v>3</v>
      </c>
      <c r="O549" s="25">
        <f t="shared" si="59"/>
        <v>1031.55</v>
      </c>
    </row>
    <row r="550" spans="1:15" s="17" customFormat="1" ht="13.5" customHeight="1" thickBot="1" x14ac:dyDescent="0.3"/>
    <row r="551" spans="1:15" s="17" customFormat="1" ht="26.25" customHeight="1" x14ac:dyDescent="0.25">
      <c r="A551" s="100" t="s">
        <v>139</v>
      </c>
      <c r="B551" s="93" t="s">
        <v>32</v>
      </c>
      <c r="C551" s="103" t="s">
        <v>141</v>
      </c>
      <c r="D551" s="93" t="s">
        <v>142</v>
      </c>
      <c r="E551" s="93" t="s">
        <v>1207</v>
      </c>
      <c r="F551" s="93"/>
      <c r="G551" s="96" t="s">
        <v>146</v>
      </c>
    </row>
    <row r="552" spans="1:15" s="17" customFormat="1" ht="12.75" customHeight="1" x14ac:dyDescent="0.25">
      <c r="A552" s="101"/>
      <c r="B552" s="94"/>
      <c r="C552" s="104"/>
      <c r="D552" s="94"/>
      <c r="E552" s="91" t="s">
        <v>147</v>
      </c>
      <c r="F552" s="91" t="s">
        <v>148</v>
      </c>
      <c r="G552" s="97"/>
    </row>
    <row r="553" spans="1:15" s="17" customFormat="1" ht="13.5" customHeight="1" thickBot="1" x14ac:dyDescent="0.3">
      <c r="A553" s="102"/>
      <c r="B553" s="95"/>
      <c r="C553" s="105"/>
      <c r="D553" s="95"/>
      <c r="E553" s="92"/>
      <c r="F553" s="92"/>
      <c r="G553" s="98"/>
    </row>
    <row r="554" spans="1:15" s="26" customFormat="1" ht="13.2" x14ac:dyDescent="0.25">
      <c r="A554" s="70">
        <v>409</v>
      </c>
      <c r="B554" s="72" t="s">
        <v>1002</v>
      </c>
      <c r="C554" s="73" t="s">
        <v>331</v>
      </c>
      <c r="D554" s="74" t="s">
        <v>1003</v>
      </c>
      <c r="E554" s="75">
        <v>70</v>
      </c>
      <c r="F554" s="74">
        <v>27181.7</v>
      </c>
      <c r="G554" s="76"/>
      <c r="H554" s="25" t="e">
        <f>#REF!</f>
        <v>#REF!</v>
      </c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>
        <f t="shared" ref="N554:N567" si="60">E554</f>
        <v>70</v>
      </c>
      <c r="O554" s="25">
        <f t="shared" ref="O554:O567" si="61">F554</f>
        <v>27181.7</v>
      </c>
    </row>
    <row r="555" spans="1:15" s="26" customFormat="1" ht="26.4" x14ac:dyDescent="0.25">
      <c r="A555" s="70">
        <v>410</v>
      </c>
      <c r="B555" s="72" t="s">
        <v>1004</v>
      </c>
      <c r="C555" s="73" t="s">
        <v>337</v>
      </c>
      <c r="D555" s="74" t="s">
        <v>1005</v>
      </c>
      <c r="E555" s="75">
        <v>27</v>
      </c>
      <c r="F555" s="74">
        <v>8912.43</v>
      </c>
      <c r="G555" s="76"/>
      <c r="H555" s="25" t="e">
        <f>#REF!</f>
        <v>#REF!</v>
      </c>
      <c r="I555" s="25" t="e">
        <f>#REF!</f>
        <v>#REF!</v>
      </c>
      <c r="J555" s="25" t="e">
        <f>#REF!</f>
        <v>#REF!</v>
      </c>
      <c r="K555" s="25" t="e">
        <f>#REF!</f>
        <v>#REF!</v>
      </c>
      <c r="L555" s="25" t="e">
        <f>#REF!</f>
        <v>#REF!</v>
      </c>
      <c r="M555" s="25" t="e">
        <f>#REF!</f>
        <v>#REF!</v>
      </c>
      <c r="N555" s="25">
        <f t="shared" si="60"/>
        <v>27</v>
      </c>
      <c r="O555" s="25">
        <f t="shared" si="61"/>
        <v>8912.43</v>
      </c>
    </row>
    <row r="556" spans="1:15" s="26" customFormat="1" ht="13.2" x14ac:dyDescent="0.25">
      <c r="A556" s="70">
        <v>411</v>
      </c>
      <c r="B556" s="72" t="s">
        <v>1006</v>
      </c>
      <c r="C556" s="73" t="s">
        <v>510</v>
      </c>
      <c r="D556" s="74" t="s">
        <v>1007</v>
      </c>
      <c r="E556" s="75">
        <v>200</v>
      </c>
      <c r="F556" s="74">
        <v>4492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si="60"/>
        <v>200</v>
      </c>
      <c r="O556" s="25">
        <f t="shared" si="61"/>
        <v>4492</v>
      </c>
    </row>
    <row r="557" spans="1:15" s="26" customFormat="1" ht="39.6" x14ac:dyDescent="0.25">
      <c r="A557" s="70">
        <v>412</v>
      </c>
      <c r="B557" s="72" t="s">
        <v>1008</v>
      </c>
      <c r="C557" s="73" t="s">
        <v>296</v>
      </c>
      <c r="D557" s="74" t="s">
        <v>1009</v>
      </c>
      <c r="E557" s="75">
        <v>200</v>
      </c>
      <c r="F557" s="74">
        <v>3696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60"/>
        <v>200</v>
      </c>
      <c r="O557" s="25">
        <f t="shared" si="61"/>
        <v>3696</v>
      </c>
    </row>
    <row r="558" spans="1:15" s="26" customFormat="1" ht="26.4" x14ac:dyDescent="0.25">
      <c r="A558" s="70">
        <v>413</v>
      </c>
      <c r="B558" s="72" t="s">
        <v>1010</v>
      </c>
      <c r="C558" s="73" t="s">
        <v>296</v>
      </c>
      <c r="D558" s="74" t="s">
        <v>1011</v>
      </c>
      <c r="E558" s="75">
        <v>190</v>
      </c>
      <c r="F558" s="74">
        <v>1730.9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60"/>
        <v>190</v>
      </c>
      <c r="O558" s="25">
        <f t="shared" si="61"/>
        <v>1730.9</v>
      </c>
    </row>
    <row r="559" spans="1:15" s="26" customFormat="1" ht="39.6" x14ac:dyDescent="0.25">
      <c r="A559" s="70">
        <v>414</v>
      </c>
      <c r="B559" s="72" t="s">
        <v>1012</v>
      </c>
      <c r="C559" s="73" t="s">
        <v>296</v>
      </c>
      <c r="D559" s="74" t="s">
        <v>1013</v>
      </c>
      <c r="E559" s="75">
        <v>560</v>
      </c>
      <c r="F559" s="74">
        <v>10584</v>
      </c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60"/>
        <v>560</v>
      </c>
      <c r="O559" s="25">
        <f t="shared" si="61"/>
        <v>10584</v>
      </c>
    </row>
    <row r="560" spans="1:15" s="26" customFormat="1" ht="13.2" x14ac:dyDescent="0.25">
      <c r="A560" s="70">
        <v>415</v>
      </c>
      <c r="B560" s="72" t="s">
        <v>1014</v>
      </c>
      <c r="C560" s="73" t="s">
        <v>355</v>
      </c>
      <c r="D560" s="74" t="s">
        <v>1015</v>
      </c>
      <c r="E560" s="75">
        <v>1.5</v>
      </c>
      <c r="F560" s="74">
        <v>20.790000000000003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60"/>
        <v>1.5</v>
      </c>
      <c r="O560" s="25">
        <f t="shared" si="61"/>
        <v>20.790000000000003</v>
      </c>
    </row>
    <row r="561" spans="1:15" s="26" customFormat="1" ht="13.2" x14ac:dyDescent="0.25">
      <c r="A561" s="70">
        <v>416</v>
      </c>
      <c r="B561" s="72" t="s">
        <v>1016</v>
      </c>
      <c r="C561" s="73" t="s">
        <v>1017</v>
      </c>
      <c r="D561" s="74">
        <v>50</v>
      </c>
      <c r="E561" s="75">
        <v>65</v>
      </c>
      <c r="F561" s="74">
        <v>3250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60"/>
        <v>65</v>
      </c>
      <c r="O561" s="25">
        <f t="shared" si="61"/>
        <v>3250</v>
      </c>
    </row>
    <row r="562" spans="1:15" s="26" customFormat="1" ht="13.2" x14ac:dyDescent="0.25">
      <c r="A562" s="70">
        <v>417</v>
      </c>
      <c r="B562" s="72" t="s">
        <v>1018</v>
      </c>
      <c r="C562" s="73" t="s">
        <v>296</v>
      </c>
      <c r="D562" s="74">
        <v>7</v>
      </c>
      <c r="E562" s="75">
        <v>30</v>
      </c>
      <c r="F562" s="74">
        <v>210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60"/>
        <v>30</v>
      </c>
      <c r="O562" s="25">
        <f t="shared" si="61"/>
        <v>210</v>
      </c>
    </row>
    <row r="563" spans="1:15" s="26" customFormat="1" ht="26.4" x14ac:dyDescent="0.25">
      <c r="A563" s="70">
        <v>418</v>
      </c>
      <c r="B563" s="72" t="s">
        <v>1019</v>
      </c>
      <c r="C563" s="73" t="s">
        <v>296</v>
      </c>
      <c r="D563" s="74" t="s">
        <v>1020</v>
      </c>
      <c r="E563" s="75">
        <v>109</v>
      </c>
      <c r="F563" s="74">
        <v>730.30000000000007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60"/>
        <v>109</v>
      </c>
      <c r="O563" s="25">
        <f t="shared" si="61"/>
        <v>730.30000000000007</v>
      </c>
    </row>
    <row r="564" spans="1:15" s="26" customFormat="1" ht="39.6" x14ac:dyDescent="0.25">
      <c r="A564" s="70">
        <v>419</v>
      </c>
      <c r="B564" s="72" t="s">
        <v>1021</v>
      </c>
      <c r="C564" s="73" t="s">
        <v>296</v>
      </c>
      <c r="D564" s="74" t="s">
        <v>1022</v>
      </c>
      <c r="E564" s="75">
        <v>2</v>
      </c>
      <c r="F564" s="74">
        <v>2334.56</v>
      </c>
      <c r="G564" s="76"/>
      <c r="H564" s="25" t="e">
        <f>#REF!</f>
        <v>#REF!</v>
      </c>
      <c r="I564" s="25" t="e">
        <f>#REF!</f>
        <v>#REF!</v>
      </c>
      <c r="J564" s="25" t="e">
        <f>#REF!</f>
        <v>#REF!</v>
      </c>
      <c r="K564" s="25" t="e">
        <f>#REF!</f>
        <v>#REF!</v>
      </c>
      <c r="L564" s="25" t="e">
        <f>#REF!</f>
        <v>#REF!</v>
      </c>
      <c r="M564" s="25" t="e">
        <f>#REF!</f>
        <v>#REF!</v>
      </c>
      <c r="N564" s="25">
        <f t="shared" si="60"/>
        <v>2</v>
      </c>
      <c r="O564" s="25">
        <f t="shared" si="61"/>
        <v>2334.56</v>
      </c>
    </row>
    <row r="565" spans="1:15" s="26" customFormat="1" ht="13.2" x14ac:dyDescent="0.25">
      <c r="A565" s="70">
        <v>420</v>
      </c>
      <c r="B565" s="72" t="s">
        <v>1023</v>
      </c>
      <c r="C565" s="73" t="s">
        <v>296</v>
      </c>
      <c r="D565" s="74" t="s">
        <v>392</v>
      </c>
      <c r="E565" s="75">
        <v>2403</v>
      </c>
      <c r="F565" s="74">
        <v>20858.04</v>
      </c>
      <c r="G565" s="76"/>
      <c r="H565" s="25" t="e">
        <f>#REF!</f>
        <v>#REF!</v>
      </c>
      <c r="I565" s="25" t="e">
        <f>#REF!</f>
        <v>#REF!</v>
      </c>
      <c r="J565" s="25" t="e">
        <f>#REF!</f>
        <v>#REF!</v>
      </c>
      <c r="K565" s="25" t="e">
        <f>#REF!</f>
        <v>#REF!</v>
      </c>
      <c r="L565" s="25" t="e">
        <f>#REF!</f>
        <v>#REF!</v>
      </c>
      <c r="M565" s="25" t="e">
        <f>#REF!</f>
        <v>#REF!</v>
      </c>
      <c r="N565" s="25">
        <f t="shared" si="60"/>
        <v>2403</v>
      </c>
      <c r="O565" s="25">
        <f t="shared" si="61"/>
        <v>20858.04</v>
      </c>
    </row>
    <row r="566" spans="1:15" s="26" customFormat="1" ht="39.6" x14ac:dyDescent="0.25">
      <c r="A566" s="70">
        <v>421</v>
      </c>
      <c r="B566" s="72" t="s">
        <v>1024</v>
      </c>
      <c r="C566" s="73" t="s">
        <v>296</v>
      </c>
      <c r="D566" s="74">
        <v>11</v>
      </c>
      <c r="E566" s="75">
        <v>200</v>
      </c>
      <c r="F566" s="74">
        <v>2200</v>
      </c>
      <c r="G566" s="76"/>
      <c r="H566" s="25" t="e">
        <f>#REF!</f>
        <v>#REF!</v>
      </c>
      <c r="I566" s="25" t="e">
        <f>#REF!</f>
        <v>#REF!</v>
      </c>
      <c r="J566" s="25" t="e">
        <f>#REF!</f>
        <v>#REF!</v>
      </c>
      <c r="K566" s="25" t="e">
        <f>#REF!</f>
        <v>#REF!</v>
      </c>
      <c r="L566" s="25" t="e">
        <f>#REF!</f>
        <v>#REF!</v>
      </c>
      <c r="M566" s="25" t="e">
        <f>#REF!</f>
        <v>#REF!</v>
      </c>
      <c r="N566" s="25">
        <f t="shared" si="60"/>
        <v>200</v>
      </c>
      <c r="O566" s="25">
        <f t="shared" si="61"/>
        <v>2200</v>
      </c>
    </row>
    <row r="567" spans="1:15" s="26" customFormat="1" ht="26.4" x14ac:dyDescent="0.25">
      <c r="A567" s="70">
        <v>422</v>
      </c>
      <c r="B567" s="72" t="s">
        <v>1025</v>
      </c>
      <c r="C567" s="73" t="s">
        <v>296</v>
      </c>
      <c r="D567" s="74" t="s">
        <v>1026</v>
      </c>
      <c r="E567" s="75">
        <v>5</v>
      </c>
      <c r="F567" s="74">
        <v>7231.2000000000007</v>
      </c>
      <c r="G567" s="76"/>
      <c r="H567" s="25" t="e">
        <f>#REF!</f>
        <v>#REF!</v>
      </c>
      <c r="I567" s="25" t="e">
        <f>#REF!</f>
        <v>#REF!</v>
      </c>
      <c r="J567" s="25" t="e">
        <f>#REF!</f>
        <v>#REF!</v>
      </c>
      <c r="K567" s="25" t="e">
        <f>#REF!</f>
        <v>#REF!</v>
      </c>
      <c r="L567" s="25" t="e">
        <f>#REF!</f>
        <v>#REF!</v>
      </c>
      <c r="M567" s="25" t="e">
        <f>#REF!</f>
        <v>#REF!</v>
      </c>
      <c r="N567" s="25">
        <f t="shared" si="60"/>
        <v>5</v>
      </c>
      <c r="O567" s="25">
        <f t="shared" si="61"/>
        <v>7231.2000000000007</v>
      </c>
    </row>
    <row r="568" spans="1:15" s="17" customFormat="1" ht="13.5" customHeight="1" thickBot="1" x14ac:dyDescent="0.3"/>
    <row r="569" spans="1:15" s="17" customFormat="1" ht="26.25" customHeight="1" x14ac:dyDescent="0.25">
      <c r="A569" s="100" t="s">
        <v>139</v>
      </c>
      <c r="B569" s="93" t="s">
        <v>32</v>
      </c>
      <c r="C569" s="103" t="s">
        <v>141</v>
      </c>
      <c r="D569" s="93" t="s">
        <v>142</v>
      </c>
      <c r="E569" s="93" t="s">
        <v>1207</v>
      </c>
      <c r="F569" s="93"/>
      <c r="G569" s="96" t="s">
        <v>146</v>
      </c>
    </row>
    <row r="570" spans="1:15" s="17" customFormat="1" ht="12.75" customHeight="1" x14ac:dyDescent="0.25">
      <c r="A570" s="101"/>
      <c r="B570" s="94"/>
      <c r="C570" s="104"/>
      <c r="D570" s="94"/>
      <c r="E570" s="91" t="s">
        <v>147</v>
      </c>
      <c r="F570" s="91" t="s">
        <v>148</v>
      </c>
      <c r="G570" s="97"/>
    </row>
    <row r="571" spans="1:15" s="17" customFormat="1" ht="13.5" customHeight="1" thickBot="1" x14ac:dyDescent="0.3">
      <c r="A571" s="102"/>
      <c r="B571" s="95"/>
      <c r="C571" s="105"/>
      <c r="D571" s="95"/>
      <c r="E571" s="92"/>
      <c r="F571" s="92"/>
      <c r="G571" s="98"/>
    </row>
    <row r="572" spans="1:15" s="26" customFormat="1" ht="26.4" x14ac:dyDescent="0.25">
      <c r="A572" s="70">
        <v>423</v>
      </c>
      <c r="B572" s="72" t="s">
        <v>1027</v>
      </c>
      <c r="C572" s="73" t="s">
        <v>296</v>
      </c>
      <c r="D572" s="74" t="s">
        <v>1026</v>
      </c>
      <c r="E572" s="75">
        <v>5</v>
      </c>
      <c r="F572" s="74">
        <v>7231.2000000000007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ref="N572:N587" si="62">E572</f>
        <v>5</v>
      </c>
      <c r="O572" s="25">
        <f t="shared" ref="O572:O587" si="63">F572</f>
        <v>7231.2000000000007</v>
      </c>
    </row>
    <row r="573" spans="1:15" s="26" customFormat="1" ht="52.8" x14ac:dyDescent="0.25">
      <c r="A573" s="70">
        <v>424</v>
      </c>
      <c r="B573" s="72" t="s">
        <v>1028</v>
      </c>
      <c r="C573" s="73" t="s">
        <v>296</v>
      </c>
      <c r="D573" s="74">
        <v>59</v>
      </c>
      <c r="E573" s="75">
        <v>10</v>
      </c>
      <c r="F573" s="74">
        <v>590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62"/>
        <v>10</v>
      </c>
      <c r="O573" s="25">
        <f t="shared" si="63"/>
        <v>590</v>
      </c>
    </row>
    <row r="574" spans="1:15" s="26" customFormat="1" ht="39.6" x14ac:dyDescent="0.25">
      <c r="A574" s="70">
        <v>425</v>
      </c>
      <c r="B574" s="72" t="s">
        <v>1029</v>
      </c>
      <c r="C574" s="73" t="s">
        <v>606</v>
      </c>
      <c r="D574" s="74" t="s">
        <v>1030</v>
      </c>
      <c r="E574" s="75">
        <v>13</v>
      </c>
      <c r="F574" s="74">
        <v>8201.7800000000007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62"/>
        <v>13</v>
      </c>
      <c r="O574" s="25">
        <f t="shared" si="63"/>
        <v>8201.7800000000007</v>
      </c>
    </row>
    <row r="575" spans="1:15" s="26" customFormat="1" ht="26.4" x14ac:dyDescent="0.25">
      <c r="A575" s="70">
        <v>426</v>
      </c>
      <c r="B575" s="72" t="s">
        <v>1031</v>
      </c>
      <c r="C575" s="73" t="s">
        <v>296</v>
      </c>
      <c r="D575" s="74" t="s">
        <v>1032</v>
      </c>
      <c r="E575" s="75">
        <v>2772</v>
      </c>
      <c r="F575" s="74">
        <v>82882.8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62"/>
        <v>2772</v>
      </c>
      <c r="O575" s="25">
        <f t="shared" si="63"/>
        <v>82882.8</v>
      </c>
    </row>
    <row r="576" spans="1:15" s="26" customFormat="1" ht="26.4" x14ac:dyDescent="0.25">
      <c r="A576" s="70">
        <v>427</v>
      </c>
      <c r="B576" s="72" t="s">
        <v>1033</v>
      </c>
      <c r="C576" s="73" t="s">
        <v>296</v>
      </c>
      <c r="D576" s="74" t="s">
        <v>1034</v>
      </c>
      <c r="E576" s="75">
        <v>1049</v>
      </c>
      <c r="F576" s="74">
        <v>34113.480000000003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62"/>
        <v>1049</v>
      </c>
      <c r="O576" s="25">
        <f t="shared" si="63"/>
        <v>34113.480000000003</v>
      </c>
    </row>
    <row r="577" spans="1:15" s="26" customFormat="1" ht="13.2" x14ac:dyDescent="0.25">
      <c r="A577" s="70">
        <v>428</v>
      </c>
      <c r="B577" s="72" t="s">
        <v>1035</v>
      </c>
      <c r="C577" s="73" t="s">
        <v>337</v>
      </c>
      <c r="D577" s="74" t="s">
        <v>1036</v>
      </c>
      <c r="E577" s="75">
        <v>3</v>
      </c>
      <c r="F577" s="74">
        <v>124.32000000000001</v>
      </c>
      <c r="G577" s="76"/>
      <c r="H577" s="25" t="e">
        <f>#REF!</f>
        <v>#REF!</v>
      </c>
      <c r="I577" s="25" t="e">
        <f>#REF!</f>
        <v>#REF!</v>
      </c>
      <c r="J577" s="25" t="e">
        <f>#REF!</f>
        <v>#REF!</v>
      </c>
      <c r="K577" s="25" t="e">
        <f>#REF!</f>
        <v>#REF!</v>
      </c>
      <c r="L577" s="25" t="e">
        <f>#REF!</f>
        <v>#REF!</v>
      </c>
      <c r="M577" s="25" t="e">
        <f>#REF!</f>
        <v>#REF!</v>
      </c>
      <c r="N577" s="25">
        <f t="shared" si="62"/>
        <v>3</v>
      </c>
      <c r="O577" s="25">
        <f t="shared" si="63"/>
        <v>124.32000000000001</v>
      </c>
    </row>
    <row r="578" spans="1:15" s="26" customFormat="1" ht="26.4" x14ac:dyDescent="0.25">
      <c r="A578" s="70">
        <v>429</v>
      </c>
      <c r="B578" s="72" t="s">
        <v>1037</v>
      </c>
      <c r="C578" s="73" t="s">
        <v>878</v>
      </c>
      <c r="D578" s="74">
        <v>1050</v>
      </c>
      <c r="E578" s="75">
        <v>2</v>
      </c>
      <c r="F578" s="74">
        <v>2100</v>
      </c>
      <c r="G578" s="76"/>
      <c r="H578" s="25" t="e">
        <f>#REF!</f>
        <v>#REF!</v>
      </c>
      <c r="I578" s="25" t="e">
        <f>#REF!</f>
        <v>#REF!</v>
      </c>
      <c r="J578" s="25" t="e">
        <f>#REF!</f>
        <v>#REF!</v>
      </c>
      <c r="K578" s="25" t="e">
        <f>#REF!</f>
        <v>#REF!</v>
      </c>
      <c r="L578" s="25" t="e">
        <f>#REF!</f>
        <v>#REF!</v>
      </c>
      <c r="M578" s="25" t="e">
        <f>#REF!</f>
        <v>#REF!</v>
      </c>
      <c r="N578" s="25">
        <f t="shared" si="62"/>
        <v>2</v>
      </c>
      <c r="O578" s="25">
        <f t="shared" si="63"/>
        <v>2100</v>
      </c>
    </row>
    <row r="579" spans="1:15" s="26" customFormat="1" ht="26.4" x14ac:dyDescent="0.25">
      <c r="A579" s="70">
        <v>430</v>
      </c>
      <c r="B579" s="72" t="s">
        <v>1038</v>
      </c>
      <c r="C579" s="73" t="s">
        <v>296</v>
      </c>
      <c r="D579" s="74" t="s">
        <v>1039</v>
      </c>
      <c r="E579" s="75">
        <v>5</v>
      </c>
      <c r="F579" s="74">
        <v>967.30000000000007</v>
      </c>
      <c r="G579" s="76"/>
      <c r="H579" s="25" t="e">
        <f>#REF!</f>
        <v>#REF!</v>
      </c>
      <c r="I579" s="25" t="e">
        <f>#REF!</f>
        <v>#REF!</v>
      </c>
      <c r="J579" s="25" t="e">
        <f>#REF!</f>
        <v>#REF!</v>
      </c>
      <c r="K579" s="25" t="e">
        <f>#REF!</f>
        <v>#REF!</v>
      </c>
      <c r="L579" s="25" t="e">
        <f>#REF!</f>
        <v>#REF!</v>
      </c>
      <c r="M579" s="25" t="e">
        <f>#REF!</f>
        <v>#REF!</v>
      </c>
      <c r="N579" s="25">
        <f t="shared" si="62"/>
        <v>5</v>
      </c>
      <c r="O579" s="25">
        <f t="shared" si="63"/>
        <v>967.30000000000007</v>
      </c>
    </row>
    <row r="580" spans="1:15" s="26" customFormat="1" ht="13.2" x14ac:dyDescent="0.25">
      <c r="A580" s="70">
        <v>431</v>
      </c>
      <c r="B580" s="72" t="s">
        <v>1040</v>
      </c>
      <c r="C580" s="73" t="s">
        <v>337</v>
      </c>
      <c r="D580" s="74" t="s">
        <v>1041</v>
      </c>
      <c r="E580" s="75">
        <v>16</v>
      </c>
      <c r="F580" s="74">
        <v>3269.6000000000004</v>
      </c>
      <c r="G580" s="76"/>
      <c r="H580" s="25" t="e">
        <f>#REF!</f>
        <v>#REF!</v>
      </c>
      <c r="I580" s="25" t="e">
        <f>#REF!</f>
        <v>#REF!</v>
      </c>
      <c r="J580" s="25" t="e">
        <f>#REF!</f>
        <v>#REF!</v>
      </c>
      <c r="K580" s="25" t="e">
        <f>#REF!</f>
        <v>#REF!</v>
      </c>
      <c r="L580" s="25" t="e">
        <f>#REF!</f>
        <v>#REF!</v>
      </c>
      <c r="M580" s="25" t="e">
        <f>#REF!</f>
        <v>#REF!</v>
      </c>
      <c r="N580" s="25">
        <f t="shared" si="62"/>
        <v>16</v>
      </c>
      <c r="O580" s="25">
        <f t="shared" si="63"/>
        <v>3269.6000000000004</v>
      </c>
    </row>
    <row r="581" spans="1:15" s="26" customFormat="1" ht="26.4" x14ac:dyDescent="0.25">
      <c r="A581" s="70">
        <v>432</v>
      </c>
      <c r="B581" s="72" t="s">
        <v>1042</v>
      </c>
      <c r="C581" s="73" t="s">
        <v>337</v>
      </c>
      <c r="D581" s="74" t="s">
        <v>1043</v>
      </c>
      <c r="E581" s="75">
        <v>5</v>
      </c>
      <c r="F581" s="74">
        <v>1141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si="62"/>
        <v>5</v>
      </c>
      <c r="O581" s="25">
        <f t="shared" si="63"/>
        <v>1141</v>
      </c>
    </row>
    <row r="582" spans="1:15" s="26" customFormat="1" ht="13.2" x14ac:dyDescent="0.25">
      <c r="A582" s="70">
        <v>433</v>
      </c>
      <c r="B582" s="72" t="s">
        <v>1044</v>
      </c>
      <c r="C582" s="73" t="s">
        <v>337</v>
      </c>
      <c r="D582" s="74" t="s">
        <v>1045</v>
      </c>
      <c r="E582" s="75">
        <v>6</v>
      </c>
      <c r="F582" s="74">
        <v>510.96000000000004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62"/>
        <v>6</v>
      </c>
      <c r="O582" s="25">
        <f t="shared" si="63"/>
        <v>510.96000000000004</v>
      </c>
    </row>
    <row r="583" spans="1:15" s="26" customFormat="1" ht="26.4" x14ac:dyDescent="0.25">
      <c r="A583" s="70">
        <v>434</v>
      </c>
      <c r="B583" s="72" t="s">
        <v>1046</v>
      </c>
      <c r="C583" s="73" t="s">
        <v>337</v>
      </c>
      <c r="D583" s="74">
        <v>765</v>
      </c>
      <c r="E583" s="75">
        <v>240</v>
      </c>
      <c r="F583" s="74">
        <v>183600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62"/>
        <v>240</v>
      </c>
      <c r="O583" s="25">
        <f t="shared" si="63"/>
        <v>183600</v>
      </c>
    </row>
    <row r="584" spans="1:15" s="26" customFormat="1" ht="13.2" x14ac:dyDescent="0.25">
      <c r="A584" s="70">
        <v>435</v>
      </c>
      <c r="B584" s="72" t="s">
        <v>1047</v>
      </c>
      <c r="C584" s="73" t="s">
        <v>331</v>
      </c>
      <c r="D584" s="74" t="s">
        <v>1048</v>
      </c>
      <c r="E584" s="75">
        <v>25</v>
      </c>
      <c r="F584" s="74">
        <v>704.5</v>
      </c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si="62"/>
        <v>25</v>
      </c>
      <c r="O584" s="25">
        <f t="shared" si="63"/>
        <v>704.5</v>
      </c>
    </row>
    <row r="585" spans="1:15" s="26" customFormat="1" ht="13.2" x14ac:dyDescent="0.25">
      <c r="A585" s="70">
        <v>436</v>
      </c>
      <c r="B585" s="72" t="s">
        <v>1049</v>
      </c>
      <c r="C585" s="73" t="s">
        <v>872</v>
      </c>
      <c r="D585" s="74" t="s">
        <v>1050</v>
      </c>
      <c r="E585" s="75">
        <v>2045</v>
      </c>
      <c r="F585" s="74">
        <v>166928.89000000001</v>
      </c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si="62"/>
        <v>2045</v>
      </c>
      <c r="O585" s="25">
        <f t="shared" si="63"/>
        <v>166928.89000000001</v>
      </c>
    </row>
    <row r="586" spans="1:15" s="26" customFormat="1" ht="13.2" x14ac:dyDescent="0.25">
      <c r="A586" s="70">
        <v>437</v>
      </c>
      <c r="B586" s="72" t="s">
        <v>1051</v>
      </c>
      <c r="C586" s="73" t="s">
        <v>337</v>
      </c>
      <c r="D586" s="74" t="s">
        <v>1052</v>
      </c>
      <c r="E586" s="75">
        <v>6</v>
      </c>
      <c r="F586" s="74">
        <v>2852.82</v>
      </c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si="62"/>
        <v>6</v>
      </c>
      <c r="O586" s="25">
        <f t="shared" si="63"/>
        <v>2852.82</v>
      </c>
    </row>
    <row r="587" spans="1:15" s="26" customFormat="1" ht="13.2" x14ac:dyDescent="0.25">
      <c r="A587" s="70">
        <v>438</v>
      </c>
      <c r="B587" s="72" t="s">
        <v>1053</v>
      </c>
      <c r="C587" s="73" t="s">
        <v>337</v>
      </c>
      <c r="D587" s="74">
        <v>440</v>
      </c>
      <c r="E587" s="75">
        <v>50</v>
      </c>
      <c r="F587" s="74">
        <v>22000</v>
      </c>
      <c r="G587" s="76"/>
      <c r="H587" s="25" t="e">
        <f>#REF!</f>
        <v>#REF!</v>
      </c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>
        <f t="shared" si="62"/>
        <v>50</v>
      </c>
      <c r="O587" s="25">
        <f t="shared" si="63"/>
        <v>22000</v>
      </c>
    </row>
    <row r="588" spans="1:15" s="17" customFormat="1" ht="13.5" customHeight="1" thickBot="1" x14ac:dyDescent="0.3"/>
    <row r="589" spans="1:15" s="17" customFormat="1" ht="26.25" customHeight="1" x14ac:dyDescent="0.25">
      <c r="A589" s="100" t="s">
        <v>139</v>
      </c>
      <c r="B589" s="93" t="s">
        <v>32</v>
      </c>
      <c r="C589" s="103" t="s">
        <v>141</v>
      </c>
      <c r="D589" s="93" t="s">
        <v>142</v>
      </c>
      <c r="E589" s="93" t="s">
        <v>1207</v>
      </c>
      <c r="F589" s="93"/>
      <c r="G589" s="96" t="s">
        <v>146</v>
      </c>
    </row>
    <row r="590" spans="1:15" s="17" customFormat="1" ht="12.75" customHeight="1" x14ac:dyDescent="0.25">
      <c r="A590" s="101"/>
      <c r="B590" s="94"/>
      <c r="C590" s="104"/>
      <c r="D590" s="94"/>
      <c r="E590" s="91" t="s">
        <v>147</v>
      </c>
      <c r="F590" s="91" t="s">
        <v>148</v>
      </c>
      <c r="G590" s="97"/>
    </row>
    <row r="591" spans="1:15" s="17" customFormat="1" ht="13.5" customHeight="1" thickBot="1" x14ac:dyDescent="0.3">
      <c r="A591" s="102"/>
      <c r="B591" s="95"/>
      <c r="C591" s="105"/>
      <c r="D591" s="95"/>
      <c r="E591" s="92"/>
      <c r="F591" s="92"/>
      <c r="G591" s="98"/>
    </row>
    <row r="592" spans="1:15" s="26" customFormat="1" ht="13.2" x14ac:dyDescent="0.25">
      <c r="A592" s="70">
        <v>439</v>
      </c>
      <c r="B592" s="72" t="s">
        <v>1054</v>
      </c>
      <c r="C592" s="73" t="s">
        <v>296</v>
      </c>
      <c r="D592" s="74">
        <v>638</v>
      </c>
      <c r="E592" s="75">
        <v>133</v>
      </c>
      <c r="F592" s="74">
        <v>84854</v>
      </c>
      <c r="G592" s="76"/>
      <c r="H592" s="25" t="e">
        <f>#REF!</f>
        <v>#REF!</v>
      </c>
      <c r="I592" s="25" t="e">
        <f>#REF!</f>
        <v>#REF!</v>
      </c>
      <c r="J592" s="25" t="e">
        <f>#REF!</f>
        <v>#REF!</v>
      </c>
      <c r="K592" s="25" t="e">
        <f>#REF!</f>
        <v>#REF!</v>
      </c>
      <c r="L592" s="25" t="e">
        <f>#REF!</f>
        <v>#REF!</v>
      </c>
      <c r="M592" s="25" t="e">
        <f>#REF!</f>
        <v>#REF!</v>
      </c>
      <c r="N592" s="25">
        <f t="shared" ref="N592:N607" si="64">E592</f>
        <v>133</v>
      </c>
      <c r="O592" s="25">
        <f t="shared" ref="O592:O607" si="65">F592</f>
        <v>84854</v>
      </c>
    </row>
    <row r="593" spans="1:15" s="26" customFormat="1" ht="26.4" x14ac:dyDescent="0.25">
      <c r="A593" s="70">
        <v>440</v>
      </c>
      <c r="B593" s="72" t="s">
        <v>1055</v>
      </c>
      <c r="C593" s="73" t="s">
        <v>296</v>
      </c>
      <c r="D593" s="74">
        <v>11</v>
      </c>
      <c r="E593" s="75">
        <v>275</v>
      </c>
      <c r="F593" s="74">
        <v>3025</v>
      </c>
      <c r="G593" s="76"/>
      <c r="H593" s="25" t="e">
        <f>#REF!</f>
        <v>#REF!</v>
      </c>
      <c r="I593" s="25" t="e">
        <f>#REF!</f>
        <v>#REF!</v>
      </c>
      <c r="J593" s="25" t="e">
        <f>#REF!</f>
        <v>#REF!</v>
      </c>
      <c r="K593" s="25" t="e">
        <f>#REF!</f>
        <v>#REF!</v>
      </c>
      <c r="L593" s="25" t="e">
        <f>#REF!</f>
        <v>#REF!</v>
      </c>
      <c r="M593" s="25" t="e">
        <f>#REF!</f>
        <v>#REF!</v>
      </c>
      <c r="N593" s="25">
        <f t="shared" si="64"/>
        <v>275</v>
      </c>
      <c r="O593" s="25">
        <f t="shared" si="65"/>
        <v>3025</v>
      </c>
    </row>
    <row r="594" spans="1:15" s="26" customFormat="1" ht="26.4" x14ac:dyDescent="0.25">
      <c r="A594" s="70">
        <v>441</v>
      </c>
      <c r="B594" s="72" t="s">
        <v>1056</v>
      </c>
      <c r="C594" s="73" t="s">
        <v>337</v>
      </c>
      <c r="D594" s="74" t="s">
        <v>1057</v>
      </c>
      <c r="E594" s="75">
        <v>3</v>
      </c>
      <c r="F594" s="74">
        <v>6143.9400000000005</v>
      </c>
      <c r="G594" s="76"/>
      <c r="H594" s="25" t="e">
        <f>#REF!</f>
        <v>#REF!</v>
      </c>
      <c r="I594" s="25" t="e">
        <f>#REF!</f>
        <v>#REF!</v>
      </c>
      <c r="J594" s="25" t="e">
        <f>#REF!</f>
        <v>#REF!</v>
      </c>
      <c r="K594" s="25" t="e">
        <f>#REF!</f>
        <v>#REF!</v>
      </c>
      <c r="L594" s="25" t="e">
        <f>#REF!</f>
        <v>#REF!</v>
      </c>
      <c r="M594" s="25" t="e">
        <f>#REF!</f>
        <v>#REF!</v>
      </c>
      <c r="N594" s="25">
        <f t="shared" si="64"/>
        <v>3</v>
      </c>
      <c r="O594" s="25">
        <f t="shared" si="65"/>
        <v>6143.9400000000005</v>
      </c>
    </row>
    <row r="595" spans="1:15" s="26" customFormat="1" ht="13.2" x14ac:dyDescent="0.25">
      <c r="A595" s="70">
        <v>442</v>
      </c>
      <c r="B595" s="72" t="s">
        <v>1058</v>
      </c>
      <c r="C595" s="73" t="s">
        <v>872</v>
      </c>
      <c r="D595" s="74" t="s">
        <v>1059</v>
      </c>
      <c r="E595" s="75">
        <v>163</v>
      </c>
      <c r="F595" s="74">
        <v>65954.92</v>
      </c>
      <c r="G595" s="76"/>
      <c r="H595" s="25" t="e">
        <f>#REF!</f>
        <v>#REF!</v>
      </c>
      <c r="I595" s="25" t="e">
        <f>#REF!</f>
        <v>#REF!</v>
      </c>
      <c r="J595" s="25" t="e">
        <f>#REF!</f>
        <v>#REF!</v>
      </c>
      <c r="K595" s="25" t="e">
        <f>#REF!</f>
        <v>#REF!</v>
      </c>
      <c r="L595" s="25" t="e">
        <f>#REF!</f>
        <v>#REF!</v>
      </c>
      <c r="M595" s="25" t="e">
        <f>#REF!</f>
        <v>#REF!</v>
      </c>
      <c r="N595" s="25">
        <f t="shared" si="64"/>
        <v>163</v>
      </c>
      <c r="O595" s="25">
        <f t="shared" si="65"/>
        <v>65954.92</v>
      </c>
    </row>
    <row r="596" spans="1:15" s="26" customFormat="1" ht="13.2" x14ac:dyDescent="0.25">
      <c r="A596" s="70">
        <v>443</v>
      </c>
      <c r="B596" s="72" t="s">
        <v>1060</v>
      </c>
      <c r="C596" s="73" t="s">
        <v>337</v>
      </c>
      <c r="D596" s="74" t="s">
        <v>1061</v>
      </c>
      <c r="E596" s="75">
        <v>31.8</v>
      </c>
      <c r="F596" s="74">
        <v>16965.3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si="64"/>
        <v>31.8</v>
      </c>
      <c r="O596" s="25">
        <f t="shared" si="65"/>
        <v>16965.3</v>
      </c>
    </row>
    <row r="597" spans="1:15" s="26" customFormat="1" ht="13.2" x14ac:dyDescent="0.25">
      <c r="A597" s="70">
        <v>444</v>
      </c>
      <c r="B597" s="72" t="s">
        <v>1062</v>
      </c>
      <c r="C597" s="73" t="s">
        <v>296</v>
      </c>
      <c r="D597" s="74" t="s">
        <v>1063</v>
      </c>
      <c r="E597" s="75">
        <v>2</v>
      </c>
      <c r="F597" s="74">
        <v>346.73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64"/>
        <v>2</v>
      </c>
      <c r="O597" s="25">
        <f t="shared" si="65"/>
        <v>346.73</v>
      </c>
    </row>
    <row r="598" spans="1:15" s="26" customFormat="1" ht="26.4" x14ac:dyDescent="0.25">
      <c r="A598" s="70">
        <v>445</v>
      </c>
      <c r="B598" s="72" t="s">
        <v>1064</v>
      </c>
      <c r="C598" s="73" t="s">
        <v>350</v>
      </c>
      <c r="D598" s="74" t="s">
        <v>1065</v>
      </c>
      <c r="E598" s="75"/>
      <c r="F598" s="74"/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64"/>
        <v>0</v>
      </c>
      <c r="O598" s="25">
        <f t="shared" si="65"/>
        <v>0</v>
      </c>
    </row>
    <row r="599" spans="1:15" s="26" customFormat="1" ht="13.2" x14ac:dyDescent="0.25">
      <c r="A599" s="70">
        <v>446</v>
      </c>
      <c r="B599" s="72" t="s">
        <v>1066</v>
      </c>
      <c r="C599" s="73" t="s">
        <v>1067</v>
      </c>
      <c r="D599" s="74" t="s">
        <v>1068</v>
      </c>
      <c r="E599" s="75">
        <v>7.6000000000000005</v>
      </c>
      <c r="F599" s="74">
        <v>1795.27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64"/>
        <v>7.6000000000000005</v>
      </c>
      <c r="O599" s="25">
        <f t="shared" si="65"/>
        <v>1795.27</v>
      </c>
    </row>
    <row r="600" spans="1:15" s="26" customFormat="1" ht="26.4" x14ac:dyDescent="0.25">
      <c r="A600" s="70">
        <v>447</v>
      </c>
      <c r="B600" s="72" t="s">
        <v>1069</v>
      </c>
      <c r="C600" s="73" t="s">
        <v>1067</v>
      </c>
      <c r="D600" s="74" t="s">
        <v>1070</v>
      </c>
      <c r="E600" s="75">
        <v>25</v>
      </c>
      <c r="F600" s="74">
        <v>1854.25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64"/>
        <v>25</v>
      </c>
      <c r="O600" s="25">
        <f t="shared" si="65"/>
        <v>1854.25</v>
      </c>
    </row>
    <row r="601" spans="1:15" s="26" customFormat="1" ht="13.2" x14ac:dyDescent="0.25">
      <c r="A601" s="70">
        <v>448</v>
      </c>
      <c r="B601" s="72" t="s">
        <v>1071</v>
      </c>
      <c r="C601" s="73" t="s">
        <v>296</v>
      </c>
      <c r="D601" s="74" t="s">
        <v>1072</v>
      </c>
      <c r="E601" s="75">
        <v>5</v>
      </c>
      <c r="F601" s="74">
        <v>228.83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64"/>
        <v>5</v>
      </c>
      <c r="O601" s="25">
        <f t="shared" si="65"/>
        <v>228.83</v>
      </c>
    </row>
    <row r="602" spans="1:15" s="26" customFormat="1" ht="26.4" x14ac:dyDescent="0.25">
      <c r="A602" s="70">
        <v>449</v>
      </c>
      <c r="B602" s="72" t="s">
        <v>1073</v>
      </c>
      <c r="C602" s="73" t="s">
        <v>296</v>
      </c>
      <c r="D602" s="74" t="s">
        <v>1074</v>
      </c>
      <c r="E602" s="75">
        <v>190</v>
      </c>
      <c r="F602" s="74">
        <v>8251.7000000000007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64"/>
        <v>190</v>
      </c>
      <c r="O602" s="25">
        <f t="shared" si="65"/>
        <v>8251.7000000000007</v>
      </c>
    </row>
    <row r="603" spans="1:15" s="26" customFormat="1" ht="39.6" x14ac:dyDescent="0.25">
      <c r="A603" s="70">
        <v>450</v>
      </c>
      <c r="B603" s="72" t="s">
        <v>1075</v>
      </c>
      <c r="C603" s="73" t="s">
        <v>296</v>
      </c>
      <c r="D603" s="74" t="s">
        <v>1076</v>
      </c>
      <c r="E603" s="75">
        <v>992</v>
      </c>
      <c r="F603" s="74">
        <v>38122.560000000005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64"/>
        <v>992</v>
      </c>
      <c r="O603" s="25">
        <f t="shared" si="65"/>
        <v>38122.560000000005</v>
      </c>
    </row>
    <row r="604" spans="1:15" s="26" customFormat="1" ht="39.6" x14ac:dyDescent="0.25">
      <c r="A604" s="70">
        <v>451</v>
      </c>
      <c r="B604" s="72" t="s">
        <v>1077</v>
      </c>
      <c r="C604" s="73" t="s">
        <v>296</v>
      </c>
      <c r="D604" s="74" t="s">
        <v>1078</v>
      </c>
      <c r="E604" s="75">
        <v>401</v>
      </c>
      <c r="F604" s="74">
        <v>18165.3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64"/>
        <v>401</v>
      </c>
      <c r="O604" s="25">
        <f t="shared" si="65"/>
        <v>18165.3</v>
      </c>
    </row>
    <row r="605" spans="1:15" s="26" customFormat="1" ht="39.6" x14ac:dyDescent="0.25">
      <c r="A605" s="70">
        <v>452</v>
      </c>
      <c r="B605" s="72" t="s">
        <v>1079</v>
      </c>
      <c r="C605" s="73" t="s">
        <v>296</v>
      </c>
      <c r="D605" s="74" t="s">
        <v>1080</v>
      </c>
      <c r="E605" s="75">
        <v>5</v>
      </c>
      <c r="F605" s="74">
        <v>207.25</v>
      </c>
      <c r="G605" s="76"/>
      <c r="H605" s="25" t="e">
        <f>#REF!</f>
        <v>#REF!</v>
      </c>
      <c r="I605" s="25" t="e">
        <f>#REF!</f>
        <v>#REF!</v>
      </c>
      <c r="J605" s="25" t="e">
        <f>#REF!</f>
        <v>#REF!</v>
      </c>
      <c r="K605" s="25" t="e">
        <f>#REF!</f>
        <v>#REF!</v>
      </c>
      <c r="L605" s="25" t="e">
        <f>#REF!</f>
        <v>#REF!</v>
      </c>
      <c r="M605" s="25" t="e">
        <f>#REF!</f>
        <v>#REF!</v>
      </c>
      <c r="N605" s="25">
        <f t="shared" si="64"/>
        <v>5</v>
      </c>
      <c r="O605" s="25">
        <f t="shared" si="65"/>
        <v>207.25</v>
      </c>
    </row>
    <row r="606" spans="1:15" s="26" customFormat="1" ht="13.2" x14ac:dyDescent="0.25">
      <c r="A606" s="70">
        <v>453</v>
      </c>
      <c r="B606" s="72" t="s">
        <v>1081</v>
      </c>
      <c r="C606" s="73" t="s">
        <v>296</v>
      </c>
      <c r="D606" s="74" t="s">
        <v>1082</v>
      </c>
      <c r="E606" s="75">
        <v>79</v>
      </c>
      <c r="F606" s="74">
        <v>2305.2200000000003</v>
      </c>
      <c r="G606" s="76"/>
      <c r="H606" s="25" t="e">
        <f>#REF!</f>
        <v>#REF!</v>
      </c>
      <c r="I606" s="25" t="e">
        <f>#REF!</f>
        <v>#REF!</v>
      </c>
      <c r="J606" s="25" t="e">
        <f>#REF!</f>
        <v>#REF!</v>
      </c>
      <c r="K606" s="25" t="e">
        <f>#REF!</f>
        <v>#REF!</v>
      </c>
      <c r="L606" s="25" t="e">
        <f>#REF!</f>
        <v>#REF!</v>
      </c>
      <c r="M606" s="25" t="e">
        <f>#REF!</f>
        <v>#REF!</v>
      </c>
      <c r="N606" s="25">
        <f t="shared" si="64"/>
        <v>79</v>
      </c>
      <c r="O606" s="25">
        <f t="shared" si="65"/>
        <v>2305.2200000000003</v>
      </c>
    </row>
    <row r="607" spans="1:15" s="26" customFormat="1" ht="13.2" x14ac:dyDescent="0.25">
      <c r="A607" s="70">
        <v>454</v>
      </c>
      <c r="B607" s="72" t="s">
        <v>1083</v>
      </c>
      <c r="C607" s="73" t="s">
        <v>296</v>
      </c>
      <c r="D607" s="74" t="s">
        <v>1084</v>
      </c>
      <c r="E607" s="75">
        <v>10</v>
      </c>
      <c r="F607" s="74">
        <v>181.5</v>
      </c>
      <c r="G607" s="76"/>
      <c r="H607" s="25" t="e">
        <f>#REF!</f>
        <v>#REF!</v>
      </c>
      <c r="I607" s="25" t="e">
        <f>#REF!</f>
        <v>#REF!</v>
      </c>
      <c r="J607" s="25" t="e">
        <f>#REF!</f>
        <v>#REF!</v>
      </c>
      <c r="K607" s="25" t="e">
        <f>#REF!</f>
        <v>#REF!</v>
      </c>
      <c r="L607" s="25" t="e">
        <f>#REF!</f>
        <v>#REF!</v>
      </c>
      <c r="M607" s="25" t="e">
        <f>#REF!</f>
        <v>#REF!</v>
      </c>
      <c r="N607" s="25">
        <f t="shared" si="64"/>
        <v>10</v>
      </c>
      <c r="O607" s="25">
        <f t="shared" si="65"/>
        <v>181.5</v>
      </c>
    </row>
    <row r="608" spans="1:15" s="17" customFormat="1" ht="13.5" customHeight="1" thickBot="1" x14ac:dyDescent="0.3"/>
    <row r="609" spans="1:15" s="17" customFormat="1" ht="26.25" customHeight="1" x14ac:dyDescent="0.25">
      <c r="A609" s="100" t="s">
        <v>139</v>
      </c>
      <c r="B609" s="93" t="s">
        <v>32</v>
      </c>
      <c r="C609" s="103" t="s">
        <v>141</v>
      </c>
      <c r="D609" s="93" t="s">
        <v>142</v>
      </c>
      <c r="E609" s="93" t="s">
        <v>1207</v>
      </c>
      <c r="F609" s="93"/>
      <c r="G609" s="96" t="s">
        <v>146</v>
      </c>
    </row>
    <row r="610" spans="1:15" s="17" customFormat="1" ht="12.75" customHeight="1" x14ac:dyDescent="0.25">
      <c r="A610" s="101"/>
      <c r="B610" s="94"/>
      <c r="C610" s="104"/>
      <c r="D610" s="94"/>
      <c r="E610" s="91" t="s">
        <v>147</v>
      </c>
      <c r="F610" s="91" t="s">
        <v>148</v>
      </c>
      <c r="G610" s="97"/>
    </row>
    <row r="611" spans="1:15" s="17" customFormat="1" ht="13.5" customHeight="1" thickBot="1" x14ac:dyDescent="0.3">
      <c r="A611" s="102"/>
      <c r="B611" s="95"/>
      <c r="C611" s="105"/>
      <c r="D611" s="95"/>
      <c r="E611" s="92"/>
      <c r="F611" s="92"/>
      <c r="G611" s="98"/>
    </row>
    <row r="612" spans="1:15" s="26" customFormat="1" ht="26.4" x14ac:dyDescent="0.25">
      <c r="A612" s="70">
        <v>455</v>
      </c>
      <c r="B612" s="72" t="s">
        <v>1085</v>
      </c>
      <c r="C612" s="73" t="s">
        <v>296</v>
      </c>
      <c r="D612" s="74" t="s">
        <v>1086</v>
      </c>
      <c r="E612" s="75">
        <v>15</v>
      </c>
      <c r="F612" s="74">
        <v>756.90000000000009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ref="N612:N626" si="66">E612</f>
        <v>15</v>
      </c>
      <c r="O612" s="25">
        <f t="shared" ref="O612:O626" si="67">F612</f>
        <v>756.90000000000009</v>
      </c>
    </row>
    <row r="613" spans="1:15" s="26" customFormat="1" ht="39.6" x14ac:dyDescent="0.25">
      <c r="A613" s="70">
        <v>456</v>
      </c>
      <c r="B613" s="72" t="s">
        <v>1087</v>
      </c>
      <c r="C613" s="73" t="s">
        <v>296</v>
      </c>
      <c r="D613" s="74" t="s">
        <v>1088</v>
      </c>
      <c r="E613" s="75">
        <v>8</v>
      </c>
      <c r="F613" s="74">
        <v>1468.96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66"/>
        <v>8</v>
      </c>
      <c r="O613" s="25">
        <f t="shared" si="67"/>
        <v>1468.96</v>
      </c>
    </row>
    <row r="614" spans="1:15" s="26" customFormat="1" ht="39.6" x14ac:dyDescent="0.25">
      <c r="A614" s="70">
        <v>457</v>
      </c>
      <c r="B614" s="72" t="s">
        <v>1089</v>
      </c>
      <c r="C614" s="73" t="s">
        <v>296</v>
      </c>
      <c r="D614" s="74" t="s">
        <v>1090</v>
      </c>
      <c r="E614" s="75">
        <v>10</v>
      </c>
      <c r="F614" s="74">
        <v>1786.2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66"/>
        <v>10</v>
      </c>
      <c r="O614" s="25">
        <f t="shared" si="67"/>
        <v>1786.2</v>
      </c>
    </row>
    <row r="615" spans="1:15" s="26" customFormat="1" ht="26.4" x14ac:dyDescent="0.25">
      <c r="A615" s="70">
        <v>458</v>
      </c>
      <c r="B615" s="72" t="s">
        <v>1091</v>
      </c>
      <c r="C615" s="73" t="s">
        <v>350</v>
      </c>
      <c r="D615" s="74" t="s">
        <v>1092</v>
      </c>
      <c r="E615" s="75">
        <v>93</v>
      </c>
      <c r="F615" s="74">
        <v>43272.9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66"/>
        <v>93</v>
      </c>
      <c r="O615" s="25">
        <f t="shared" si="67"/>
        <v>43272.9</v>
      </c>
    </row>
    <row r="616" spans="1:15" s="26" customFormat="1" ht="13.2" x14ac:dyDescent="0.25">
      <c r="A616" s="70">
        <v>459</v>
      </c>
      <c r="B616" s="72" t="s">
        <v>1093</v>
      </c>
      <c r="C616" s="73" t="s">
        <v>337</v>
      </c>
      <c r="D616" s="74" t="s">
        <v>1094</v>
      </c>
      <c r="E616" s="75">
        <v>2</v>
      </c>
      <c r="F616" s="74">
        <v>1249.3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66"/>
        <v>2</v>
      </c>
      <c r="O616" s="25">
        <f t="shared" si="67"/>
        <v>1249.3</v>
      </c>
    </row>
    <row r="617" spans="1:15" s="26" customFormat="1" ht="26.4" x14ac:dyDescent="0.25">
      <c r="A617" s="70">
        <v>460</v>
      </c>
      <c r="B617" s="72" t="s">
        <v>1095</v>
      </c>
      <c r="C617" s="73" t="s">
        <v>296</v>
      </c>
      <c r="D617" s="74" t="s">
        <v>1096</v>
      </c>
      <c r="E617" s="75">
        <v>9474</v>
      </c>
      <c r="F617" s="74">
        <v>852754.74</v>
      </c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66"/>
        <v>9474</v>
      </c>
      <c r="O617" s="25">
        <f t="shared" si="67"/>
        <v>852754.74</v>
      </c>
    </row>
    <row r="618" spans="1:15" s="26" customFormat="1" ht="39.6" x14ac:dyDescent="0.25">
      <c r="A618" s="70">
        <v>461</v>
      </c>
      <c r="B618" s="72" t="s">
        <v>1097</v>
      </c>
      <c r="C618" s="73" t="s">
        <v>296</v>
      </c>
      <c r="D618" s="74" t="s">
        <v>1098</v>
      </c>
      <c r="E618" s="75">
        <v>400</v>
      </c>
      <c r="F618" s="74">
        <v>35824</v>
      </c>
      <c r="G618" s="76"/>
      <c r="H618" s="25" t="e">
        <f>#REF!</f>
        <v>#REF!</v>
      </c>
      <c r="I618" s="25" t="e">
        <f>#REF!</f>
        <v>#REF!</v>
      </c>
      <c r="J618" s="25" t="e">
        <f>#REF!</f>
        <v>#REF!</v>
      </c>
      <c r="K618" s="25" t="e">
        <f>#REF!</f>
        <v>#REF!</v>
      </c>
      <c r="L618" s="25" t="e">
        <f>#REF!</f>
        <v>#REF!</v>
      </c>
      <c r="M618" s="25" t="e">
        <f>#REF!</f>
        <v>#REF!</v>
      </c>
      <c r="N618" s="25">
        <f t="shared" si="66"/>
        <v>400</v>
      </c>
      <c r="O618" s="25">
        <f t="shared" si="67"/>
        <v>35824</v>
      </c>
    </row>
    <row r="619" spans="1:15" s="26" customFormat="1" ht="26.4" x14ac:dyDescent="0.25">
      <c r="A619" s="70">
        <v>462</v>
      </c>
      <c r="B619" s="72" t="s">
        <v>1099</v>
      </c>
      <c r="C619" s="73" t="s">
        <v>337</v>
      </c>
      <c r="D619" s="74" t="s">
        <v>1100</v>
      </c>
      <c r="E619" s="75">
        <v>12</v>
      </c>
      <c r="F619" s="74">
        <v>783.48</v>
      </c>
      <c r="G619" s="76"/>
      <c r="H619" s="25" t="e">
        <f>#REF!</f>
        <v>#REF!</v>
      </c>
      <c r="I619" s="25" t="e">
        <f>#REF!</f>
        <v>#REF!</v>
      </c>
      <c r="J619" s="25" t="e">
        <f>#REF!</f>
        <v>#REF!</v>
      </c>
      <c r="K619" s="25" t="e">
        <f>#REF!</f>
        <v>#REF!</v>
      </c>
      <c r="L619" s="25" t="e">
        <f>#REF!</f>
        <v>#REF!</v>
      </c>
      <c r="M619" s="25" t="e">
        <f>#REF!</f>
        <v>#REF!</v>
      </c>
      <c r="N619" s="25">
        <f t="shared" si="66"/>
        <v>12</v>
      </c>
      <c r="O619" s="25">
        <f t="shared" si="67"/>
        <v>783.48</v>
      </c>
    </row>
    <row r="620" spans="1:15" s="26" customFormat="1" ht="13.2" x14ac:dyDescent="0.25">
      <c r="A620" s="70">
        <v>463</v>
      </c>
      <c r="B620" s="72" t="s">
        <v>1101</v>
      </c>
      <c r="C620" s="73" t="s">
        <v>375</v>
      </c>
      <c r="D620" s="74" t="s">
        <v>1102</v>
      </c>
      <c r="E620" s="75">
        <v>1</v>
      </c>
      <c r="F620" s="74">
        <v>262.25</v>
      </c>
      <c r="G620" s="76"/>
      <c r="H620" s="25" t="e">
        <f>#REF!</f>
        <v>#REF!</v>
      </c>
      <c r="I620" s="25" t="e">
        <f>#REF!</f>
        <v>#REF!</v>
      </c>
      <c r="J620" s="25" t="e">
        <f>#REF!</f>
        <v>#REF!</v>
      </c>
      <c r="K620" s="25" t="e">
        <f>#REF!</f>
        <v>#REF!</v>
      </c>
      <c r="L620" s="25" t="e">
        <f>#REF!</f>
        <v>#REF!</v>
      </c>
      <c r="M620" s="25" t="e">
        <f>#REF!</f>
        <v>#REF!</v>
      </c>
      <c r="N620" s="25">
        <f t="shared" si="66"/>
        <v>1</v>
      </c>
      <c r="O620" s="25">
        <f t="shared" si="67"/>
        <v>262.25</v>
      </c>
    </row>
    <row r="621" spans="1:15" s="26" customFormat="1" ht="13.2" x14ac:dyDescent="0.25">
      <c r="A621" s="70">
        <v>464</v>
      </c>
      <c r="B621" s="72" t="s">
        <v>1103</v>
      </c>
      <c r="C621" s="73" t="s">
        <v>375</v>
      </c>
      <c r="D621" s="74" t="s">
        <v>1102</v>
      </c>
      <c r="E621" s="75">
        <v>24</v>
      </c>
      <c r="F621" s="74">
        <v>6294</v>
      </c>
      <c r="G621" s="76"/>
      <c r="H621" s="25" t="e">
        <f>#REF!</f>
        <v>#REF!</v>
      </c>
      <c r="I621" s="25" t="e">
        <f>#REF!</f>
        <v>#REF!</v>
      </c>
      <c r="J621" s="25" t="e">
        <f>#REF!</f>
        <v>#REF!</v>
      </c>
      <c r="K621" s="25" t="e">
        <f>#REF!</f>
        <v>#REF!</v>
      </c>
      <c r="L621" s="25" t="e">
        <f>#REF!</f>
        <v>#REF!</v>
      </c>
      <c r="M621" s="25" t="e">
        <f>#REF!</f>
        <v>#REF!</v>
      </c>
      <c r="N621" s="25">
        <f t="shared" si="66"/>
        <v>24</v>
      </c>
      <c r="O621" s="25">
        <f t="shared" si="67"/>
        <v>6294</v>
      </c>
    </row>
    <row r="622" spans="1:15" s="26" customFormat="1" ht="26.4" x14ac:dyDescent="0.25">
      <c r="A622" s="70">
        <v>465</v>
      </c>
      <c r="B622" s="72" t="s">
        <v>1104</v>
      </c>
      <c r="C622" s="73" t="s">
        <v>296</v>
      </c>
      <c r="D622" s="74" t="s">
        <v>713</v>
      </c>
      <c r="E622" s="75">
        <v>270</v>
      </c>
      <c r="F622" s="74">
        <v>9031.5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si="66"/>
        <v>270</v>
      </c>
      <c r="O622" s="25">
        <f t="shared" si="67"/>
        <v>9031.5</v>
      </c>
    </row>
    <row r="623" spans="1:15" s="26" customFormat="1" ht="39.6" x14ac:dyDescent="0.25">
      <c r="A623" s="70">
        <v>466</v>
      </c>
      <c r="B623" s="72" t="s">
        <v>1105</v>
      </c>
      <c r="C623" s="73" t="s">
        <v>296</v>
      </c>
      <c r="D623" s="74" t="s">
        <v>1106</v>
      </c>
      <c r="E623" s="75">
        <v>1220</v>
      </c>
      <c r="F623" s="74">
        <v>36234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66"/>
        <v>1220</v>
      </c>
      <c r="O623" s="25">
        <f t="shared" si="67"/>
        <v>36234</v>
      </c>
    </row>
    <row r="624" spans="1:15" s="26" customFormat="1" ht="13.2" x14ac:dyDescent="0.25">
      <c r="A624" s="70">
        <v>467</v>
      </c>
      <c r="B624" s="72" t="s">
        <v>1107</v>
      </c>
      <c r="C624" s="73" t="s">
        <v>848</v>
      </c>
      <c r="D624" s="74" t="s">
        <v>1108</v>
      </c>
      <c r="E624" s="75">
        <v>690</v>
      </c>
      <c r="F624" s="74">
        <v>44505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66"/>
        <v>690</v>
      </c>
      <c r="O624" s="25">
        <f t="shared" si="67"/>
        <v>44505</v>
      </c>
    </row>
    <row r="625" spans="1:15" s="26" customFormat="1" ht="39.6" x14ac:dyDescent="0.25">
      <c r="A625" s="70">
        <v>468</v>
      </c>
      <c r="B625" s="72" t="s">
        <v>1109</v>
      </c>
      <c r="C625" s="73" t="s">
        <v>337</v>
      </c>
      <c r="D625" s="74" t="s">
        <v>1110</v>
      </c>
      <c r="E625" s="75">
        <v>36</v>
      </c>
      <c r="F625" s="74">
        <v>33482.57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66"/>
        <v>36</v>
      </c>
      <c r="O625" s="25">
        <f t="shared" si="67"/>
        <v>33482.57</v>
      </c>
    </row>
    <row r="626" spans="1:15" s="26" customFormat="1" ht="13.2" x14ac:dyDescent="0.25">
      <c r="A626" s="70">
        <v>469</v>
      </c>
      <c r="B626" s="72" t="s">
        <v>1111</v>
      </c>
      <c r="C626" s="73" t="s">
        <v>337</v>
      </c>
      <c r="D626" s="74" t="s">
        <v>1112</v>
      </c>
      <c r="E626" s="75">
        <v>130</v>
      </c>
      <c r="F626" s="74">
        <v>51723.100000000006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66"/>
        <v>130</v>
      </c>
      <c r="O626" s="25">
        <f t="shared" si="67"/>
        <v>51723.100000000006</v>
      </c>
    </row>
    <row r="627" spans="1:15" s="17" customFormat="1" ht="13.5" customHeight="1" thickBot="1" x14ac:dyDescent="0.3"/>
    <row r="628" spans="1:15" s="17" customFormat="1" ht="26.25" customHeight="1" x14ac:dyDescent="0.25">
      <c r="A628" s="100" t="s">
        <v>139</v>
      </c>
      <c r="B628" s="93" t="s">
        <v>32</v>
      </c>
      <c r="C628" s="103" t="s">
        <v>141</v>
      </c>
      <c r="D628" s="93" t="s">
        <v>142</v>
      </c>
      <c r="E628" s="93" t="s">
        <v>1207</v>
      </c>
      <c r="F628" s="93"/>
      <c r="G628" s="96" t="s">
        <v>146</v>
      </c>
    </row>
    <row r="629" spans="1:15" s="17" customFormat="1" ht="12.75" customHeight="1" x14ac:dyDescent="0.25">
      <c r="A629" s="101"/>
      <c r="B629" s="94"/>
      <c r="C629" s="104"/>
      <c r="D629" s="94"/>
      <c r="E629" s="91" t="s">
        <v>147</v>
      </c>
      <c r="F629" s="91" t="s">
        <v>148</v>
      </c>
      <c r="G629" s="97"/>
    </row>
    <row r="630" spans="1:15" s="17" customFormat="1" ht="13.5" customHeight="1" thickBot="1" x14ac:dyDescent="0.3">
      <c r="A630" s="102"/>
      <c r="B630" s="95"/>
      <c r="C630" s="105"/>
      <c r="D630" s="95"/>
      <c r="E630" s="92"/>
      <c r="F630" s="92"/>
      <c r="G630" s="98"/>
    </row>
    <row r="631" spans="1:15" s="26" customFormat="1" ht="13.2" x14ac:dyDescent="0.25">
      <c r="A631" s="70">
        <v>470</v>
      </c>
      <c r="B631" s="72" t="s">
        <v>1113</v>
      </c>
      <c r="C631" s="73" t="s">
        <v>337</v>
      </c>
      <c r="D631" s="74" t="s">
        <v>1114</v>
      </c>
      <c r="E631" s="75">
        <v>286</v>
      </c>
      <c r="F631" s="74">
        <v>224998.78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ref="N631:N647" si="68">E631</f>
        <v>286</v>
      </c>
      <c r="O631" s="25">
        <f t="shared" ref="O631:O647" si="69">F631</f>
        <v>224998.78</v>
      </c>
    </row>
    <row r="632" spans="1:15" s="26" customFormat="1" ht="13.2" x14ac:dyDescent="0.25">
      <c r="A632" s="70">
        <v>471</v>
      </c>
      <c r="B632" s="72" t="s">
        <v>1115</v>
      </c>
      <c r="C632" s="73" t="s">
        <v>337</v>
      </c>
      <c r="D632" s="74" t="s">
        <v>1116</v>
      </c>
      <c r="E632" s="75">
        <v>73</v>
      </c>
      <c r="F632" s="74">
        <v>86852.48000000001</v>
      </c>
      <c r="G632" s="76"/>
      <c r="H632" s="25" t="e">
        <f>#REF!</f>
        <v>#REF!</v>
      </c>
      <c r="I632" s="25" t="e">
        <f>#REF!</f>
        <v>#REF!</v>
      </c>
      <c r="J632" s="25" t="e">
        <f>#REF!</f>
        <v>#REF!</v>
      </c>
      <c r="K632" s="25" t="e">
        <f>#REF!</f>
        <v>#REF!</v>
      </c>
      <c r="L632" s="25" t="e">
        <f>#REF!</f>
        <v>#REF!</v>
      </c>
      <c r="M632" s="25" t="e">
        <f>#REF!</f>
        <v>#REF!</v>
      </c>
      <c r="N632" s="25">
        <f t="shared" si="68"/>
        <v>73</v>
      </c>
      <c r="O632" s="25">
        <f t="shared" si="69"/>
        <v>86852.48000000001</v>
      </c>
    </row>
    <row r="633" spans="1:15" s="26" customFormat="1" ht="39.6" x14ac:dyDescent="0.25">
      <c r="A633" s="70">
        <v>472</v>
      </c>
      <c r="B633" s="72" t="s">
        <v>1117</v>
      </c>
      <c r="C633" s="73" t="s">
        <v>337</v>
      </c>
      <c r="D633" s="74" t="s">
        <v>1118</v>
      </c>
      <c r="E633" s="75">
        <v>1</v>
      </c>
      <c r="F633" s="74">
        <v>593.12</v>
      </c>
      <c r="G633" s="76"/>
      <c r="H633" s="25" t="e">
        <f>#REF!</f>
        <v>#REF!</v>
      </c>
      <c r="I633" s="25" t="e">
        <f>#REF!</f>
        <v>#REF!</v>
      </c>
      <c r="J633" s="25" t="e">
        <f>#REF!</f>
        <v>#REF!</v>
      </c>
      <c r="K633" s="25" t="e">
        <f>#REF!</f>
        <v>#REF!</v>
      </c>
      <c r="L633" s="25" t="e">
        <f>#REF!</f>
        <v>#REF!</v>
      </c>
      <c r="M633" s="25" t="e">
        <f>#REF!</f>
        <v>#REF!</v>
      </c>
      <c r="N633" s="25">
        <f t="shared" si="68"/>
        <v>1</v>
      </c>
      <c r="O633" s="25">
        <f t="shared" si="69"/>
        <v>593.12</v>
      </c>
    </row>
    <row r="634" spans="1:15" s="26" customFormat="1" ht="26.4" x14ac:dyDescent="0.25">
      <c r="A634" s="70">
        <v>473</v>
      </c>
      <c r="B634" s="72" t="s">
        <v>1119</v>
      </c>
      <c r="C634" s="73" t="s">
        <v>337</v>
      </c>
      <c r="D634" s="74" t="s">
        <v>1120</v>
      </c>
      <c r="E634" s="75">
        <v>24</v>
      </c>
      <c r="F634" s="74">
        <v>7914.72</v>
      </c>
      <c r="G634" s="76"/>
      <c r="H634" s="25" t="e">
        <f>#REF!</f>
        <v>#REF!</v>
      </c>
      <c r="I634" s="25" t="e">
        <f>#REF!</f>
        <v>#REF!</v>
      </c>
      <c r="J634" s="25" t="e">
        <f>#REF!</f>
        <v>#REF!</v>
      </c>
      <c r="K634" s="25" t="e">
        <f>#REF!</f>
        <v>#REF!</v>
      </c>
      <c r="L634" s="25" t="e">
        <f>#REF!</f>
        <v>#REF!</v>
      </c>
      <c r="M634" s="25" t="e">
        <f>#REF!</f>
        <v>#REF!</v>
      </c>
      <c r="N634" s="25">
        <f t="shared" si="68"/>
        <v>24</v>
      </c>
      <c r="O634" s="25">
        <f t="shared" si="69"/>
        <v>7914.72</v>
      </c>
    </row>
    <row r="635" spans="1:15" s="26" customFormat="1" ht="26.4" x14ac:dyDescent="0.25">
      <c r="A635" s="70">
        <v>474</v>
      </c>
      <c r="B635" s="72" t="s">
        <v>1121</v>
      </c>
      <c r="C635" s="73" t="s">
        <v>337</v>
      </c>
      <c r="D635" s="74" t="s">
        <v>1122</v>
      </c>
      <c r="E635" s="75">
        <v>39</v>
      </c>
      <c r="F635" s="74">
        <v>31029.57</v>
      </c>
      <c r="G635" s="76"/>
      <c r="H635" s="25" t="e">
        <f>#REF!</f>
        <v>#REF!</v>
      </c>
      <c r="I635" s="25" t="e">
        <f>#REF!</f>
        <v>#REF!</v>
      </c>
      <c r="J635" s="25" t="e">
        <f>#REF!</f>
        <v>#REF!</v>
      </c>
      <c r="K635" s="25" t="e">
        <f>#REF!</f>
        <v>#REF!</v>
      </c>
      <c r="L635" s="25" t="e">
        <f>#REF!</f>
        <v>#REF!</v>
      </c>
      <c r="M635" s="25" t="e">
        <f>#REF!</f>
        <v>#REF!</v>
      </c>
      <c r="N635" s="25">
        <f t="shared" si="68"/>
        <v>39</v>
      </c>
      <c r="O635" s="25">
        <f t="shared" si="69"/>
        <v>31029.57</v>
      </c>
    </row>
    <row r="636" spans="1:15" s="26" customFormat="1" ht="13.2" x14ac:dyDescent="0.25">
      <c r="A636" s="70">
        <v>475</v>
      </c>
      <c r="B636" s="72" t="s">
        <v>1123</v>
      </c>
      <c r="C636" s="73" t="s">
        <v>337</v>
      </c>
      <c r="D636" s="74" t="s">
        <v>1124</v>
      </c>
      <c r="E636" s="75">
        <v>5</v>
      </c>
      <c r="F636" s="74">
        <v>651.4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si="68"/>
        <v>5</v>
      </c>
      <c r="O636" s="25">
        <f t="shared" si="69"/>
        <v>651.4</v>
      </c>
    </row>
    <row r="637" spans="1:15" s="26" customFormat="1" ht="13.2" x14ac:dyDescent="0.25">
      <c r="A637" s="70">
        <v>476</v>
      </c>
      <c r="B637" s="72" t="s">
        <v>1125</v>
      </c>
      <c r="C637" s="73" t="s">
        <v>337</v>
      </c>
      <c r="D637" s="74" t="s">
        <v>903</v>
      </c>
      <c r="E637" s="75">
        <v>4</v>
      </c>
      <c r="F637" s="74">
        <v>188.08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68"/>
        <v>4</v>
      </c>
      <c r="O637" s="25">
        <f t="shared" si="69"/>
        <v>188.08</v>
      </c>
    </row>
    <row r="638" spans="1:15" s="26" customFormat="1" ht="26.4" x14ac:dyDescent="0.25">
      <c r="A638" s="70">
        <v>477</v>
      </c>
      <c r="B638" s="72" t="s">
        <v>1126</v>
      </c>
      <c r="C638" s="73" t="s">
        <v>375</v>
      </c>
      <c r="D638" s="74">
        <v>93</v>
      </c>
      <c r="E638" s="75">
        <v>122</v>
      </c>
      <c r="F638" s="74">
        <v>11346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68"/>
        <v>122</v>
      </c>
      <c r="O638" s="25">
        <f t="shared" si="69"/>
        <v>11346</v>
      </c>
    </row>
    <row r="639" spans="1:15" s="26" customFormat="1" ht="26.4" x14ac:dyDescent="0.25">
      <c r="A639" s="70">
        <v>478</v>
      </c>
      <c r="B639" s="72" t="s">
        <v>1127</v>
      </c>
      <c r="C639" s="73" t="s">
        <v>337</v>
      </c>
      <c r="D639" s="74" t="s">
        <v>1128</v>
      </c>
      <c r="E639" s="75">
        <v>7</v>
      </c>
      <c r="F639" s="74">
        <v>41.34</v>
      </c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68"/>
        <v>7</v>
      </c>
      <c r="O639" s="25">
        <f t="shared" si="69"/>
        <v>41.34</v>
      </c>
    </row>
    <row r="640" spans="1:15" s="26" customFormat="1" ht="13.2" x14ac:dyDescent="0.25">
      <c r="A640" s="70">
        <v>479</v>
      </c>
      <c r="B640" s="72" t="s">
        <v>1129</v>
      </c>
      <c r="C640" s="73" t="s">
        <v>337</v>
      </c>
      <c r="D640" s="74" t="s">
        <v>1130</v>
      </c>
      <c r="E640" s="75">
        <v>10</v>
      </c>
      <c r="F640" s="74">
        <v>62.99</v>
      </c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68"/>
        <v>10</v>
      </c>
      <c r="O640" s="25">
        <f t="shared" si="69"/>
        <v>62.99</v>
      </c>
    </row>
    <row r="641" spans="1:15" s="26" customFormat="1" ht="13.2" x14ac:dyDescent="0.25">
      <c r="A641" s="70">
        <v>480</v>
      </c>
      <c r="B641" s="72" t="s">
        <v>1131</v>
      </c>
      <c r="C641" s="73" t="s">
        <v>355</v>
      </c>
      <c r="D641" s="74" t="s">
        <v>1132</v>
      </c>
      <c r="E641" s="75">
        <v>43</v>
      </c>
      <c r="F641" s="74">
        <v>885.37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68"/>
        <v>43</v>
      </c>
      <c r="O641" s="25">
        <f t="shared" si="69"/>
        <v>885.37</v>
      </c>
    </row>
    <row r="642" spans="1:15" s="26" customFormat="1" ht="13.2" x14ac:dyDescent="0.25">
      <c r="A642" s="70">
        <v>481</v>
      </c>
      <c r="B642" s="72" t="s">
        <v>1133</v>
      </c>
      <c r="C642" s="73" t="s">
        <v>337</v>
      </c>
      <c r="D642" s="74" t="s">
        <v>1134</v>
      </c>
      <c r="E642" s="75">
        <v>1</v>
      </c>
      <c r="F642" s="74">
        <v>6.7700000000000005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68"/>
        <v>1</v>
      </c>
      <c r="O642" s="25">
        <f t="shared" si="69"/>
        <v>6.7700000000000005</v>
      </c>
    </row>
    <row r="643" spans="1:15" s="26" customFormat="1" ht="39.6" x14ac:dyDescent="0.25">
      <c r="A643" s="70">
        <v>482</v>
      </c>
      <c r="B643" s="72" t="s">
        <v>1135</v>
      </c>
      <c r="C643" s="73" t="s">
        <v>296</v>
      </c>
      <c r="D643" s="74" t="s">
        <v>1136</v>
      </c>
      <c r="E643" s="75">
        <v>1730</v>
      </c>
      <c r="F643" s="74">
        <v>101551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68"/>
        <v>1730</v>
      </c>
      <c r="O643" s="25">
        <f t="shared" si="69"/>
        <v>101551</v>
      </c>
    </row>
    <row r="644" spans="1:15" s="26" customFormat="1" ht="13.2" x14ac:dyDescent="0.25">
      <c r="A644" s="70">
        <v>483</v>
      </c>
      <c r="B644" s="72" t="s">
        <v>1137</v>
      </c>
      <c r="C644" s="73" t="s">
        <v>872</v>
      </c>
      <c r="D644" s="74" t="s">
        <v>1138</v>
      </c>
      <c r="E644" s="75">
        <v>126</v>
      </c>
      <c r="F644" s="74">
        <v>32446.77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68"/>
        <v>126</v>
      </c>
      <c r="O644" s="25">
        <f t="shared" si="69"/>
        <v>32446.77</v>
      </c>
    </row>
    <row r="645" spans="1:15" s="26" customFormat="1" ht="13.2" x14ac:dyDescent="0.25">
      <c r="A645" s="70">
        <v>484</v>
      </c>
      <c r="B645" s="72" t="s">
        <v>1139</v>
      </c>
      <c r="C645" s="73" t="s">
        <v>872</v>
      </c>
      <c r="D645" s="74" t="s">
        <v>1140</v>
      </c>
      <c r="E645" s="75">
        <v>87</v>
      </c>
      <c r="F645" s="74">
        <v>23124.25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68"/>
        <v>87</v>
      </c>
      <c r="O645" s="25">
        <f t="shared" si="69"/>
        <v>23124.25</v>
      </c>
    </row>
    <row r="646" spans="1:15" s="26" customFormat="1" ht="13.2" x14ac:dyDescent="0.25">
      <c r="A646" s="70">
        <v>485</v>
      </c>
      <c r="B646" s="72" t="s">
        <v>1141</v>
      </c>
      <c r="C646" s="73" t="s">
        <v>872</v>
      </c>
      <c r="D646" s="74" t="s">
        <v>1138</v>
      </c>
      <c r="E646" s="75">
        <v>83</v>
      </c>
      <c r="F646" s="74">
        <v>21373.33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68"/>
        <v>83</v>
      </c>
      <c r="O646" s="25">
        <f t="shared" si="69"/>
        <v>21373.33</v>
      </c>
    </row>
    <row r="647" spans="1:15" s="26" customFormat="1" ht="39.6" x14ac:dyDescent="0.25">
      <c r="A647" s="70">
        <v>486</v>
      </c>
      <c r="B647" s="72" t="s">
        <v>1142</v>
      </c>
      <c r="C647" s="73" t="s">
        <v>355</v>
      </c>
      <c r="D647" s="74" t="s">
        <v>1143</v>
      </c>
      <c r="E647" s="75">
        <v>2</v>
      </c>
      <c r="F647" s="74">
        <v>1255.8600000000001</v>
      </c>
      <c r="G647" s="76"/>
      <c r="H647" s="25" t="e">
        <f>#REF!</f>
        <v>#REF!</v>
      </c>
      <c r="I647" s="25" t="e">
        <f>#REF!</f>
        <v>#REF!</v>
      </c>
      <c r="J647" s="25" t="e">
        <f>#REF!</f>
        <v>#REF!</v>
      </c>
      <c r="K647" s="25" t="e">
        <f>#REF!</f>
        <v>#REF!</v>
      </c>
      <c r="L647" s="25" t="e">
        <f>#REF!</f>
        <v>#REF!</v>
      </c>
      <c r="M647" s="25" t="e">
        <f>#REF!</f>
        <v>#REF!</v>
      </c>
      <c r="N647" s="25">
        <f t="shared" si="68"/>
        <v>2</v>
      </c>
      <c r="O647" s="25">
        <f t="shared" si="69"/>
        <v>1255.8600000000001</v>
      </c>
    </row>
    <row r="648" spans="1:15" s="17" customFormat="1" ht="13.5" customHeight="1" thickBot="1" x14ac:dyDescent="0.3"/>
    <row r="649" spans="1:15" s="17" customFormat="1" ht="26.25" customHeight="1" x14ac:dyDescent="0.25">
      <c r="A649" s="100" t="s">
        <v>139</v>
      </c>
      <c r="B649" s="93" t="s">
        <v>32</v>
      </c>
      <c r="C649" s="103" t="s">
        <v>141</v>
      </c>
      <c r="D649" s="93" t="s">
        <v>142</v>
      </c>
      <c r="E649" s="93" t="s">
        <v>1207</v>
      </c>
      <c r="F649" s="93"/>
      <c r="G649" s="96" t="s">
        <v>146</v>
      </c>
    </row>
    <row r="650" spans="1:15" s="17" customFormat="1" ht="12.75" customHeight="1" x14ac:dyDescent="0.25">
      <c r="A650" s="101"/>
      <c r="B650" s="94"/>
      <c r="C650" s="104"/>
      <c r="D650" s="94"/>
      <c r="E650" s="91" t="s">
        <v>147</v>
      </c>
      <c r="F650" s="91" t="s">
        <v>148</v>
      </c>
      <c r="G650" s="97"/>
    </row>
    <row r="651" spans="1:15" s="17" customFormat="1" ht="13.5" customHeight="1" thickBot="1" x14ac:dyDescent="0.3">
      <c r="A651" s="102"/>
      <c r="B651" s="95"/>
      <c r="C651" s="105"/>
      <c r="D651" s="95"/>
      <c r="E651" s="92"/>
      <c r="F651" s="92"/>
      <c r="G651" s="98"/>
    </row>
    <row r="652" spans="1:15" s="26" customFormat="1" ht="13.2" x14ac:dyDescent="0.25">
      <c r="A652" s="70">
        <v>487</v>
      </c>
      <c r="B652" s="72" t="s">
        <v>1144</v>
      </c>
      <c r="C652" s="73" t="s">
        <v>337</v>
      </c>
      <c r="D652" s="74" t="s">
        <v>1145</v>
      </c>
      <c r="E652" s="75">
        <v>8</v>
      </c>
      <c r="F652" s="74">
        <v>4232.79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ref="N652:N666" si="70">E652</f>
        <v>8</v>
      </c>
      <c r="O652" s="25">
        <f t="shared" ref="O652:O666" si="71">F652</f>
        <v>4232.79</v>
      </c>
    </row>
    <row r="653" spans="1:15" s="26" customFormat="1" ht="13.2" x14ac:dyDescent="0.25">
      <c r="A653" s="70">
        <v>488</v>
      </c>
      <c r="B653" s="72" t="s">
        <v>1146</v>
      </c>
      <c r="C653" s="73" t="s">
        <v>355</v>
      </c>
      <c r="D653" s="74" t="s">
        <v>1147</v>
      </c>
      <c r="E653" s="75">
        <v>1</v>
      </c>
      <c r="F653" s="74">
        <v>65.69</v>
      </c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si="70"/>
        <v>1</v>
      </c>
      <c r="O653" s="25">
        <f t="shared" si="71"/>
        <v>65.69</v>
      </c>
    </row>
    <row r="654" spans="1:15" s="26" customFormat="1" ht="26.4" x14ac:dyDescent="0.25">
      <c r="A654" s="70">
        <v>489</v>
      </c>
      <c r="B654" s="72" t="s">
        <v>1148</v>
      </c>
      <c r="C654" s="73" t="s">
        <v>350</v>
      </c>
      <c r="D654" s="74" t="s">
        <v>1149</v>
      </c>
      <c r="E654" s="75">
        <v>1550</v>
      </c>
      <c r="F654" s="74">
        <v>165000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70"/>
        <v>1550</v>
      </c>
      <c r="O654" s="25">
        <f t="shared" si="71"/>
        <v>165000</v>
      </c>
    </row>
    <row r="655" spans="1:15" s="26" customFormat="1" ht="13.2" x14ac:dyDescent="0.25">
      <c r="A655" s="70">
        <v>490</v>
      </c>
      <c r="B655" s="72" t="s">
        <v>1150</v>
      </c>
      <c r="C655" s="73" t="s">
        <v>375</v>
      </c>
      <c r="D655" s="74" t="s">
        <v>1151</v>
      </c>
      <c r="E655" s="75">
        <v>439</v>
      </c>
      <c r="F655" s="74">
        <v>52540.93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70"/>
        <v>439</v>
      </c>
      <c r="O655" s="25">
        <f t="shared" si="71"/>
        <v>52540.93</v>
      </c>
    </row>
    <row r="656" spans="1:15" s="26" customFormat="1" ht="26.4" x14ac:dyDescent="0.25">
      <c r="A656" s="70">
        <v>491</v>
      </c>
      <c r="B656" s="72" t="s">
        <v>1152</v>
      </c>
      <c r="C656" s="73" t="s">
        <v>337</v>
      </c>
      <c r="D656" s="74" t="s">
        <v>1153</v>
      </c>
      <c r="E656" s="75">
        <v>1813</v>
      </c>
      <c r="F656" s="74">
        <v>161538.30000000002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70"/>
        <v>1813</v>
      </c>
      <c r="O656" s="25">
        <f t="shared" si="71"/>
        <v>161538.30000000002</v>
      </c>
    </row>
    <row r="657" spans="1:15" s="26" customFormat="1" ht="13.2" x14ac:dyDescent="0.25">
      <c r="A657" s="70">
        <v>492</v>
      </c>
      <c r="B657" s="72" t="s">
        <v>1154</v>
      </c>
      <c r="C657" s="73" t="s">
        <v>375</v>
      </c>
      <c r="D657" s="74" t="s">
        <v>1155</v>
      </c>
      <c r="E657" s="75">
        <v>280</v>
      </c>
      <c r="F657" s="74">
        <v>3654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70"/>
        <v>280</v>
      </c>
      <c r="O657" s="25">
        <f t="shared" si="71"/>
        <v>3654</v>
      </c>
    </row>
    <row r="658" spans="1:15" s="26" customFormat="1" ht="13.2" x14ac:dyDescent="0.25">
      <c r="A658" s="70">
        <v>493</v>
      </c>
      <c r="B658" s="72" t="s">
        <v>1156</v>
      </c>
      <c r="C658" s="73" t="s">
        <v>350</v>
      </c>
      <c r="D658" s="74" t="s">
        <v>1157</v>
      </c>
      <c r="E658" s="75">
        <v>127</v>
      </c>
      <c r="F658" s="74">
        <v>2053.0100000000002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70"/>
        <v>127</v>
      </c>
      <c r="O658" s="25">
        <f t="shared" si="71"/>
        <v>2053.0100000000002</v>
      </c>
    </row>
    <row r="659" spans="1:15" s="26" customFormat="1" ht="26.4" x14ac:dyDescent="0.25">
      <c r="A659" s="70">
        <v>494</v>
      </c>
      <c r="B659" s="72" t="s">
        <v>1158</v>
      </c>
      <c r="C659" s="73" t="s">
        <v>350</v>
      </c>
      <c r="D659" s="74">
        <v>80</v>
      </c>
      <c r="E659" s="75">
        <v>598</v>
      </c>
      <c r="F659" s="74">
        <v>47840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70"/>
        <v>598</v>
      </c>
      <c r="O659" s="25">
        <f t="shared" si="71"/>
        <v>47840</v>
      </c>
    </row>
    <row r="660" spans="1:15" s="26" customFormat="1" ht="39.6" x14ac:dyDescent="0.25">
      <c r="A660" s="70">
        <v>495</v>
      </c>
      <c r="B660" s="72" t="s">
        <v>1159</v>
      </c>
      <c r="C660" s="73" t="s">
        <v>350</v>
      </c>
      <c r="D660" s="74" t="s">
        <v>1160</v>
      </c>
      <c r="E660" s="75">
        <v>1527</v>
      </c>
      <c r="F660" s="74">
        <v>37335.15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70"/>
        <v>1527</v>
      </c>
      <c r="O660" s="25">
        <f t="shared" si="71"/>
        <v>37335.15</v>
      </c>
    </row>
    <row r="661" spans="1:15" s="26" customFormat="1" ht="39.6" x14ac:dyDescent="0.25">
      <c r="A661" s="70">
        <v>496</v>
      </c>
      <c r="B661" s="72" t="s">
        <v>1161</v>
      </c>
      <c r="C661" s="73" t="s">
        <v>337</v>
      </c>
      <c r="D661" s="74" t="s">
        <v>1162</v>
      </c>
      <c r="E661" s="75"/>
      <c r="F661" s="74"/>
      <c r="G661" s="76"/>
      <c r="H661" s="25" t="e">
        <f>#REF!</f>
        <v>#REF!</v>
      </c>
      <c r="I661" s="25" t="e">
        <f>#REF!</f>
        <v>#REF!</v>
      </c>
      <c r="J661" s="25" t="e">
        <f>#REF!</f>
        <v>#REF!</v>
      </c>
      <c r="K661" s="25" t="e">
        <f>#REF!</f>
        <v>#REF!</v>
      </c>
      <c r="L661" s="25" t="e">
        <f>#REF!</f>
        <v>#REF!</v>
      </c>
      <c r="M661" s="25" t="e">
        <f>#REF!</f>
        <v>#REF!</v>
      </c>
      <c r="N661" s="25">
        <f t="shared" si="70"/>
        <v>0</v>
      </c>
      <c r="O661" s="25">
        <f t="shared" si="71"/>
        <v>0</v>
      </c>
    </row>
    <row r="662" spans="1:15" s="26" customFormat="1" ht="13.2" x14ac:dyDescent="0.25">
      <c r="A662" s="70">
        <v>497</v>
      </c>
      <c r="B662" s="72" t="s">
        <v>1163</v>
      </c>
      <c r="C662" s="73" t="s">
        <v>872</v>
      </c>
      <c r="D662" s="74" t="s">
        <v>1164</v>
      </c>
      <c r="E662" s="75">
        <v>300</v>
      </c>
      <c r="F662" s="74">
        <v>9201</v>
      </c>
      <c r="G662" s="76"/>
      <c r="H662" s="25" t="e">
        <f>#REF!</f>
        <v>#REF!</v>
      </c>
      <c r="I662" s="25" t="e">
        <f>#REF!</f>
        <v>#REF!</v>
      </c>
      <c r="J662" s="25" t="e">
        <f>#REF!</f>
        <v>#REF!</v>
      </c>
      <c r="K662" s="25" t="e">
        <f>#REF!</f>
        <v>#REF!</v>
      </c>
      <c r="L662" s="25" t="e">
        <f>#REF!</f>
        <v>#REF!</v>
      </c>
      <c r="M662" s="25" t="e">
        <f>#REF!</f>
        <v>#REF!</v>
      </c>
      <c r="N662" s="25">
        <f t="shared" si="70"/>
        <v>300</v>
      </c>
      <c r="O662" s="25">
        <f t="shared" si="71"/>
        <v>9201</v>
      </c>
    </row>
    <row r="663" spans="1:15" s="26" customFormat="1" ht="26.4" x14ac:dyDescent="0.25">
      <c r="A663" s="70">
        <v>498</v>
      </c>
      <c r="B663" s="72" t="s">
        <v>1165</v>
      </c>
      <c r="C663" s="73" t="s">
        <v>337</v>
      </c>
      <c r="D663" s="74" t="s">
        <v>1166</v>
      </c>
      <c r="E663" s="75">
        <v>15</v>
      </c>
      <c r="F663" s="74">
        <v>447.75</v>
      </c>
      <c r="G663" s="76"/>
      <c r="H663" s="25" t="e">
        <f>#REF!</f>
        <v>#REF!</v>
      </c>
      <c r="I663" s="25" t="e">
        <f>#REF!</f>
        <v>#REF!</v>
      </c>
      <c r="J663" s="25" t="e">
        <f>#REF!</f>
        <v>#REF!</v>
      </c>
      <c r="K663" s="25" t="e">
        <f>#REF!</f>
        <v>#REF!</v>
      </c>
      <c r="L663" s="25" t="e">
        <f>#REF!</f>
        <v>#REF!</v>
      </c>
      <c r="M663" s="25" t="e">
        <f>#REF!</f>
        <v>#REF!</v>
      </c>
      <c r="N663" s="25">
        <f t="shared" si="70"/>
        <v>15</v>
      </c>
      <c r="O663" s="25">
        <f t="shared" si="71"/>
        <v>447.75</v>
      </c>
    </row>
    <row r="664" spans="1:15" s="26" customFormat="1" ht="26.4" x14ac:dyDescent="0.25">
      <c r="A664" s="70">
        <v>499</v>
      </c>
      <c r="B664" s="72" t="s">
        <v>1167</v>
      </c>
      <c r="C664" s="73" t="s">
        <v>469</v>
      </c>
      <c r="D664" s="74" t="s">
        <v>1168</v>
      </c>
      <c r="E664" s="75">
        <v>509</v>
      </c>
      <c r="F664" s="74">
        <v>14747.140000000001</v>
      </c>
      <c r="G664" s="76"/>
      <c r="H664" s="25" t="e">
        <f>#REF!</f>
        <v>#REF!</v>
      </c>
      <c r="I664" s="25" t="e">
        <f>#REF!</f>
        <v>#REF!</v>
      </c>
      <c r="J664" s="25" t="e">
        <f>#REF!</f>
        <v>#REF!</v>
      </c>
      <c r="K664" s="25" t="e">
        <f>#REF!</f>
        <v>#REF!</v>
      </c>
      <c r="L664" s="25" t="e">
        <f>#REF!</f>
        <v>#REF!</v>
      </c>
      <c r="M664" s="25" t="e">
        <f>#REF!</f>
        <v>#REF!</v>
      </c>
      <c r="N664" s="25">
        <f t="shared" si="70"/>
        <v>509</v>
      </c>
      <c r="O664" s="25">
        <f t="shared" si="71"/>
        <v>14747.140000000001</v>
      </c>
    </row>
    <row r="665" spans="1:15" s="26" customFormat="1" ht="26.4" x14ac:dyDescent="0.25">
      <c r="A665" s="70">
        <v>500</v>
      </c>
      <c r="B665" s="72" t="s">
        <v>1169</v>
      </c>
      <c r="C665" s="73" t="s">
        <v>466</v>
      </c>
      <c r="D665" s="74" t="s">
        <v>1170</v>
      </c>
      <c r="E665" s="75">
        <v>706</v>
      </c>
      <c r="F665" s="74">
        <v>16841.940000000002</v>
      </c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si="70"/>
        <v>706</v>
      </c>
      <c r="O665" s="25">
        <f t="shared" si="71"/>
        <v>16841.940000000002</v>
      </c>
    </row>
    <row r="666" spans="1:15" s="26" customFormat="1" ht="26.4" x14ac:dyDescent="0.25">
      <c r="A666" s="70">
        <v>501</v>
      </c>
      <c r="B666" s="72" t="s">
        <v>1171</v>
      </c>
      <c r="C666" s="73" t="s">
        <v>337</v>
      </c>
      <c r="D666" s="74" t="s">
        <v>1172</v>
      </c>
      <c r="E666" s="75">
        <v>5</v>
      </c>
      <c r="F666" s="74">
        <v>608.15</v>
      </c>
      <c r="G666" s="76"/>
      <c r="H666" s="25" t="e">
        <f>#REF!</f>
        <v>#REF!</v>
      </c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>
        <f t="shared" si="70"/>
        <v>5</v>
      </c>
      <c r="O666" s="25">
        <f t="shared" si="71"/>
        <v>608.15</v>
      </c>
    </row>
    <row r="667" spans="1:15" s="17" customFormat="1" ht="13.5" customHeight="1" thickBot="1" x14ac:dyDescent="0.3"/>
    <row r="668" spans="1:15" s="17" customFormat="1" ht="26.25" customHeight="1" x14ac:dyDescent="0.25">
      <c r="A668" s="100" t="s">
        <v>139</v>
      </c>
      <c r="B668" s="93" t="s">
        <v>32</v>
      </c>
      <c r="C668" s="103" t="s">
        <v>141</v>
      </c>
      <c r="D668" s="93" t="s">
        <v>142</v>
      </c>
      <c r="E668" s="93" t="s">
        <v>1207</v>
      </c>
      <c r="F668" s="93"/>
      <c r="G668" s="96" t="s">
        <v>146</v>
      </c>
    </row>
    <row r="669" spans="1:15" s="17" customFormat="1" ht="12.75" customHeight="1" x14ac:dyDescent="0.25">
      <c r="A669" s="101"/>
      <c r="B669" s="94"/>
      <c r="C669" s="104"/>
      <c r="D669" s="94"/>
      <c r="E669" s="91" t="s">
        <v>147</v>
      </c>
      <c r="F669" s="91" t="s">
        <v>148</v>
      </c>
      <c r="G669" s="97"/>
    </row>
    <row r="670" spans="1:15" s="17" customFormat="1" ht="13.5" customHeight="1" thickBot="1" x14ac:dyDescent="0.3">
      <c r="A670" s="102"/>
      <c r="B670" s="95"/>
      <c r="C670" s="105"/>
      <c r="D670" s="95"/>
      <c r="E670" s="92"/>
      <c r="F670" s="92"/>
      <c r="G670" s="98"/>
    </row>
    <row r="671" spans="1:15" s="26" customFormat="1" ht="26.4" x14ac:dyDescent="0.25">
      <c r="A671" s="70">
        <v>502</v>
      </c>
      <c r="B671" s="72" t="s">
        <v>1173</v>
      </c>
      <c r="C671" s="73" t="s">
        <v>296</v>
      </c>
      <c r="D671" s="74" t="s">
        <v>1174</v>
      </c>
      <c r="E671" s="75">
        <v>750</v>
      </c>
      <c r="F671" s="74">
        <v>12022.5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ref="N671:N679" si="72">E671</f>
        <v>750</v>
      </c>
      <c r="O671" s="25">
        <f t="shared" ref="O671:O679" si="73">F671</f>
        <v>12022.5</v>
      </c>
    </row>
    <row r="672" spans="1:15" s="26" customFormat="1" ht="26.4" x14ac:dyDescent="0.25">
      <c r="A672" s="70">
        <v>503</v>
      </c>
      <c r="B672" s="72" t="s">
        <v>1175</v>
      </c>
      <c r="C672" s="73" t="s">
        <v>296</v>
      </c>
      <c r="D672" s="74" t="s">
        <v>1176</v>
      </c>
      <c r="E672" s="75">
        <v>12</v>
      </c>
      <c r="F672" s="74">
        <v>162.59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72"/>
        <v>12</v>
      </c>
      <c r="O672" s="25">
        <f t="shared" si="73"/>
        <v>162.59</v>
      </c>
    </row>
    <row r="673" spans="1:15" s="26" customFormat="1" ht="26.4" x14ac:dyDescent="0.25">
      <c r="A673" s="70">
        <v>504</v>
      </c>
      <c r="B673" s="72" t="s">
        <v>1177</v>
      </c>
      <c r="C673" s="73" t="s">
        <v>296</v>
      </c>
      <c r="D673" s="74" t="s">
        <v>1178</v>
      </c>
      <c r="E673" s="75">
        <v>84</v>
      </c>
      <c r="F673" s="74">
        <v>1013.88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72"/>
        <v>84</v>
      </c>
      <c r="O673" s="25">
        <f t="shared" si="73"/>
        <v>1013.88</v>
      </c>
    </row>
    <row r="674" spans="1:15" s="26" customFormat="1" ht="39.6" x14ac:dyDescent="0.25">
      <c r="A674" s="70">
        <v>505</v>
      </c>
      <c r="B674" s="72" t="s">
        <v>1179</v>
      </c>
      <c r="C674" s="73" t="s">
        <v>296</v>
      </c>
      <c r="D674" s="74" t="s">
        <v>1180</v>
      </c>
      <c r="E674" s="75">
        <v>36</v>
      </c>
      <c r="F674" s="74">
        <v>477.16</v>
      </c>
      <c r="G674" s="76"/>
      <c r="H674" s="25" t="e">
        <f>#REF!</f>
        <v>#REF!</v>
      </c>
      <c r="I674" s="25" t="e">
        <f>#REF!</f>
        <v>#REF!</v>
      </c>
      <c r="J674" s="25" t="e">
        <f>#REF!</f>
        <v>#REF!</v>
      </c>
      <c r="K674" s="25" t="e">
        <f>#REF!</f>
        <v>#REF!</v>
      </c>
      <c r="L674" s="25" t="e">
        <f>#REF!</f>
        <v>#REF!</v>
      </c>
      <c r="M674" s="25" t="e">
        <f>#REF!</f>
        <v>#REF!</v>
      </c>
      <c r="N674" s="25">
        <f t="shared" si="72"/>
        <v>36</v>
      </c>
      <c r="O674" s="25">
        <f t="shared" si="73"/>
        <v>477.16</v>
      </c>
    </row>
    <row r="675" spans="1:15" s="26" customFormat="1" ht="39.6" x14ac:dyDescent="0.25">
      <c r="A675" s="70">
        <v>506</v>
      </c>
      <c r="B675" s="72" t="s">
        <v>1181</v>
      </c>
      <c r="C675" s="73" t="s">
        <v>296</v>
      </c>
      <c r="D675" s="74" t="s">
        <v>1182</v>
      </c>
      <c r="E675" s="75">
        <v>36</v>
      </c>
      <c r="F675" s="74">
        <v>477.72</v>
      </c>
      <c r="G675" s="76"/>
      <c r="H675" s="25" t="e">
        <f>#REF!</f>
        <v>#REF!</v>
      </c>
      <c r="I675" s="25" t="e">
        <f>#REF!</f>
        <v>#REF!</v>
      </c>
      <c r="J675" s="25" t="e">
        <f>#REF!</f>
        <v>#REF!</v>
      </c>
      <c r="K675" s="25" t="e">
        <f>#REF!</f>
        <v>#REF!</v>
      </c>
      <c r="L675" s="25" t="e">
        <f>#REF!</f>
        <v>#REF!</v>
      </c>
      <c r="M675" s="25" t="e">
        <f>#REF!</f>
        <v>#REF!</v>
      </c>
      <c r="N675" s="25">
        <f t="shared" si="72"/>
        <v>36</v>
      </c>
      <c r="O675" s="25">
        <f t="shared" si="73"/>
        <v>477.72</v>
      </c>
    </row>
    <row r="676" spans="1:15" s="26" customFormat="1" ht="26.4" x14ac:dyDescent="0.25">
      <c r="A676" s="70">
        <v>507</v>
      </c>
      <c r="B676" s="72" t="s">
        <v>1183</v>
      </c>
      <c r="C676" s="73" t="s">
        <v>296</v>
      </c>
      <c r="D676" s="74" t="s">
        <v>1184</v>
      </c>
      <c r="E676" s="75">
        <v>2000</v>
      </c>
      <c r="F676" s="74">
        <v>2700</v>
      </c>
      <c r="G676" s="76"/>
      <c r="H676" s="25" t="e">
        <f>#REF!</f>
        <v>#REF!</v>
      </c>
      <c r="I676" s="25" t="e">
        <f>#REF!</f>
        <v>#REF!</v>
      </c>
      <c r="J676" s="25" t="e">
        <f>#REF!</f>
        <v>#REF!</v>
      </c>
      <c r="K676" s="25" t="e">
        <f>#REF!</f>
        <v>#REF!</v>
      </c>
      <c r="L676" s="25" t="e">
        <f>#REF!</f>
        <v>#REF!</v>
      </c>
      <c r="M676" s="25" t="e">
        <f>#REF!</f>
        <v>#REF!</v>
      </c>
      <c r="N676" s="25">
        <f t="shared" si="72"/>
        <v>2000</v>
      </c>
      <c r="O676" s="25">
        <f t="shared" si="73"/>
        <v>2700</v>
      </c>
    </row>
    <row r="677" spans="1:15" s="26" customFormat="1" ht="39.6" x14ac:dyDescent="0.25">
      <c r="A677" s="70">
        <v>508</v>
      </c>
      <c r="B677" s="72" t="s">
        <v>1185</v>
      </c>
      <c r="C677" s="73" t="s">
        <v>296</v>
      </c>
      <c r="D677" s="74" t="s">
        <v>1186</v>
      </c>
      <c r="E677" s="75">
        <v>10690</v>
      </c>
      <c r="F677" s="74">
        <v>16633.09</v>
      </c>
      <c r="G677" s="76"/>
      <c r="H677" s="25" t="e">
        <f>#REF!</f>
        <v>#REF!</v>
      </c>
      <c r="I677" s="25" t="e">
        <f>#REF!</f>
        <v>#REF!</v>
      </c>
      <c r="J677" s="25" t="e">
        <f>#REF!</f>
        <v>#REF!</v>
      </c>
      <c r="K677" s="25" t="e">
        <f>#REF!</f>
        <v>#REF!</v>
      </c>
      <c r="L677" s="25" t="e">
        <f>#REF!</f>
        <v>#REF!</v>
      </c>
      <c r="M677" s="25" t="e">
        <f>#REF!</f>
        <v>#REF!</v>
      </c>
      <c r="N677" s="25">
        <f t="shared" si="72"/>
        <v>10690</v>
      </c>
      <c r="O677" s="25">
        <f t="shared" si="73"/>
        <v>16633.09</v>
      </c>
    </row>
    <row r="678" spans="1:15" s="26" customFormat="1" ht="39.6" x14ac:dyDescent="0.25">
      <c r="A678" s="70">
        <v>509</v>
      </c>
      <c r="B678" s="72" t="s">
        <v>1187</v>
      </c>
      <c r="C678" s="73" t="s">
        <v>296</v>
      </c>
      <c r="D678" s="74" t="s">
        <v>1188</v>
      </c>
      <c r="E678" s="75">
        <v>3396</v>
      </c>
      <c r="F678" s="74">
        <v>3036.9100000000003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si="72"/>
        <v>3396</v>
      </c>
      <c r="O678" s="25">
        <f t="shared" si="73"/>
        <v>3036.9100000000003</v>
      </c>
    </row>
    <row r="679" spans="1:15" s="26" customFormat="1" ht="39.6" x14ac:dyDescent="0.25">
      <c r="A679" s="70">
        <v>510</v>
      </c>
      <c r="B679" s="72" t="s">
        <v>1189</v>
      </c>
      <c r="C679" s="73" t="s">
        <v>296</v>
      </c>
      <c r="D679" s="74" t="s">
        <v>1190</v>
      </c>
      <c r="E679" s="75">
        <v>7190</v>
      </c>
      <c r="F679" s="74">
        <v>15504.210000000001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72"/>
        <v>7190</v>
      </c>
      <c r="O679" s="25">
        <f t="shared" si="73"/>
        <v>15504.210000000001</v>
      </c>
    </row>
    <row r="680" spans="1:15" s="17" customFormat="1" ht="13.5" customHeight="1" thickBot="1" x14ac:dyDescent="0.3"/>
    <row r="681" spans="1:15" s="17" customFormat="1" ht="26.25" customHeight="1" x14ac:dyDescent="0.25">
      <c r="A681" s="100" t="s">
        <v>139</v>
      </c>
      <c r="B681" s="93" t="s">
        <v>32</v>
      </c>
      <c r="C681" s="103" t="s">
        <v>141</v>
      </c>
      <c r="D681" s="93" t="s">
        <v>142</v>
      </c>
      <c r="E681" s="93" t="s">
        <v>1207</v>
      </c>
      <c r="F681" s="93"/>
      <c r="G681" s="96" t="s">
        <v>146</v>
      </c>
    </row>
    <row r="682" spans="1:15" s="17" customFormat="1" ht="12.75" customHeight="1" x14ac:dyDescent="0.25">
      <c r="A682" s="101"/>
      <c r="B682" s="94"/>
      <c r="C682" s="104"/>
      <c r="D682" s="94"/>
      <c r="E682" s="91" t="s">
        <v>147</v>
      </c>
      <c r="F682" s="91" t="s">
        <v>148</v>
      </c>
      <c r="G682" s="97"/>
    </row>
    <row r="683" spans="1:15" s="17" customFormat="1" ht="13.5" customHeight="1" thickBot="1" x14ac:dyDescent="0.3">
      <c r="A683" s="102"/>
      <c r="B683" s="95"/>
      <c r="C683" s="105"/>
      <c r="D683" s="95"/>
      <c r="E683" s="92"/>
      <c r="F683" s="92"/>
      <c r="G683" s="98"/>
    </row>
    <row r="684" spans="1:15" s="26" customFormat="1" ht="39.6" x14ac:dyDescent="0.25">
      <c r="A684" s="70">
        <v>511</v>
      </c>
      <c r="B684" s="72" t="s">
        <v>1191</v>
      </c>
      <c r="C684" s="73" t="s">
        <v>296</v>
      </c>
      <c r="D684" s="74" t="s">
        <v>1192</v>
      </c>
      <c r="E684" s="75">
        <v>10430</v>
      </c>
      <c r="F684" s="74">
        <v>10719.44</v>
      </c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ref="N684:N692" si="74">E684</f>
        <v>10430</v>
      </c>
      <c r="O684" s="25">
        <f t="shared" ref="O684:O692" si="75">F684</f>
        <v>10719.44</v>
      </c>
    </row>
    <row r="685" spans="1:15" s="26" customFormat="1" ht="39.6" x14ac:dyDescent="0.25">
      <c r="A685" s="70">
        <v>512</v>
      </c>
      <c r="B685" s="72" t="s">
        <v>1193</v>
      </c>
      <c r="C685" s="73" t="s">
        <v>296</v>
      </c>
      <c r="D685" s="74" t="s">
        <v>1184</v>
      </c>
      <c r="E685" s="75">
        <v>4000</v>
      </c>
      <c r="F685" s="74">
        <v>5400</v>
      </c>
      <c r="G685" s="76"/>
      <c r="H685" s="25" t="e">
        <f>#REF!</f>
        <v>#REF!</v>
      </c>
      <c r="I685" s="25" t="e">
        <f>#REF!</f>
        <v>#REF!</v>
      </c>
      <c r="J685" s="25" t="e">
        <f>#REF!</f>
        <v>#REF!</v>
      </c>
      <c r="K685" s="25" t="e">
        <f>#REF!</f>
        <v>#REF!</v>
      </c>
      <c r="L685" s="25" t="e">
        <f>#REF!</f>
        <v>#REF!</v>
      </c>
      <c r="M685" s="25" t="e">
        <f>#REF!</f>
        <v>#REF!</v>
      </c>
      <c r="N685" s="25">
        <f t="shared" si="74"/>
        <v>4000</v>
      </c>
      <c r="O685" s="25">
        <f t="shared" si="75"/>
        <v>5400</v>
      </c>
    </row>
    <row r="686" spans="1:15" s="26" customFormat="1" ht="39.6" x14ac:dyDescent="0.25">
      <c r="A686" s="70">
        <v>513</v>
      </c>
      <c r="B686" s="72" t="s">
        <v>1194</v>
      </c>
      <c r="C686" s="73" t="s">
        <v>296</v>
      </c>
      <c r="D686" s="74" t="s">
        <v>1195</v>
      </c>
      <c r="E686" s="75">
        <v>4645</v>
      </c>
      <c r="F686" s="74">
        <v>7550.09</v>
      </c>
      <c r="G686" s="76"/>
      <c r="H686" s="25" t="e">
        <f>#REF!</f>
        <v>#REF!</v>
      </c>
      <c r="I686" s="25" t="e">
        <f>#REF!</f>
        <v>#REF!</v>
      </c>
      <c r="J686" s="25" t="e">
        <f>#REF!</f>
        <v>#REF!</v>
      </c>
      <c r="K686" s="25" t="e">
        <f>#REF!</f>
        <v>#REF!</v>
      </c>
      <c r="L686" s="25" t="e">
        <f>#REF!</f>
        <v>#REF!</v>
      </c>
      <c r="M686" s="25" t="e">
        <f>#REF!</f>
        <v>#REF!</v>
      </c>
      <c r="N686" s="25">
        <f t="shared" si="74"/>
        <v>4645</v>
      </c>
      <c r="O686" s="25">
        <f t="shared" si="75"/>
        <v>7550.09</v>
      </c>
    </row>
    <row r="687" spans="1:15" s="26" customFormat="1" ht="26.4" x14ac:dyDescent="0.25">
      <c r="A687" s="70">
        <v>514</v>
      </c>
      <c r="B687" s="72" t="s">
        <v>1196</v>
      </c>
      <c r="C687" s="73" t="s">
        <v>296</v>
      </c>
      <c r="D687" s="74" t="s">
        <v>1197</v>
      </c>
      <c r="E687" s="75">
        <v>150</v>
      </c>
      <c r="F687" s="74">
        <v>2574</v>
      </c>
      <c r="G687" s="76"/>
      <c r="H687" s="25" t="e">
        <f>#REF!</f>
        <v>#REF!</v>
      </c>
      <c r="I687" s="25" t="e">
        <f>#REF!</f>
        <v>#REF!</v>
      </c>
      <c r="J687" s="25" t="e">
        <f>#REF!</f>
        <v>#REF!</v>
      </c>
      <c r="K687" s="25" t="e">
        <f>#REF!</f>
        <v>#REF!</v>
      </c>
      <c r="L687" s="25" t="e">
        <f>#REF!</f>
        <v>#REF!</v>
      </c>
      <c r="M687" s="25" t="e">
        <f>#REF!</f>
        <v>#REF!</v>
      </c>
      <c r="N687" s="25">
        <f t="shared" si="74"/>
        <v>150</v>
      </c>
      <c r="O687" s="25">
        <f t="shared" si="75"/>
        <v>2574</v>
      </c>
    </row>
    <row r="688" spans="1:15" s="26" customFormat="1" ht="26.4" x14ac:dyDescent="0.25">
      <c r="A688" s="70">
        <v>515</v>
      </c>
      <c r="B688" s="72" t="s">
        <v>1198</v>
      </c>
      <c r="C688" s="73" t="s">
        <v>296</v>
      </c>
      <c r="D688" s="74" t="s">
        <v>1199</v>
      </c>
      <c r="E688" s="75">
        <v>325</v>
      </c>
      <c r="F688" s="74">
        <v>3614</v>
      </c>
      <c r="G688" s="76"/>
      <c r="H688" s="25" t="e">
        <f>#REF!</f>
        <v>#REF!</v>
      </c>
      <c r="I688" s="25" t="e">
        <f>#REF!</f>
        <v>#REF!</v>
      </c>
      <c r="J688" s="25" t="e">
        <f>#REF!</f>
        <v>#REF!</v>
      </c>
      <c r="K688" s="25" t="e">
        <f>#REF!</f>
        <v>#REF!</v>
      </c>
      <c r="L688" s="25" t="e">
        <f>#REF!</f>
        <v>#REF!</v>
      </c>
      <c r="M688" s="25" t="e">
        <f>#REF!</f>
        <v>#REF!</v>
      </c>
      <c r="N688" s="25">
        <f t="shared" si="74"/>
        <v>325</v>
      </c>
      <c r="O688" s="25">
        <f t="shared" si="75"/>
        <v>3614</v>
      </c>
    </row>
    <row r="689" spans="1:15" s="26" customFormat="1" ht="39.6" x14ac:dyDescent="0.25">
      <c r="A689" s="70">
        <v>516</v>
      </c>
      <c r="B689" s="72" t="s">
        <v>1200</v>
      </c>
      <c r="C689" s="73" t="s">
        <v>296</v>
      </c>
      <c r="D689" s="74">
        <v>8</v>
      </c>
      <c r="E689" s="75">
        <v>500</v>
      </c>
      <c r="F689" s="74">
        <v>4000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 t="shared" si="74"/>
        <v>500</v>
      </c>
      <c r="O689" s="25">
        <f t="shared" si="75"/>
        <v>4000</v>
      </c>
    </row>
    <row r="690" spans="1:15" s="26" customFormat="1" ht="13.2" x14ac:dyDescent="0.25">
      <c r="A690" s="70">
        <v>517</v>
      </c>
      <c r="B690" s="72" t="s">
        <v>1201</v>
      </c>
      <c r="C690" s="73" t="s">
        <v>296</v>
      </c>
      <c r="D690" s="74" t="s">
        <v>1202</v>
      </c>
      <c r="E690" s="75">
        <v>2000</v>
      </c>
      <c r="F690" s="74">
        <v>3000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 t="shared" si="74"/>
        <v>2000</v>
      </c>
      <c r="O690" s="25">
        <f t="shared" si="75"/>
        <v>3000</v>
      </c>
    </row>
    <row r="691" spans="1:15" s="26" customFormat="1" ht="13.2" x14ac:dyDescent="0.25">
      <c r="A691" s="70">
        <v>518</v>
      </c>
      <c r="B691" s="72" t="s">
        <v>1203</v>
      </c>
      <c r="C691" s="73" t="s">
        <v>296</v>
      </c>
      <c r="D691" s="74">
        <v>740</v>
      </c>
      <c r="E691" s="75">
        <v>80</v>
      </c>
      <c r="F691" s="74">
        <v>59200</v>
      </c>
      <c r="G691" s="76"/>
      <c r="H691" s="25" t="e">
        <f>#REF!</f>
        <v>#REF!</v>
      </c>
      <c r="I691" s="25" t="e">
        <f>#REF!</f>
        <v>#REF!</v>
      </c>
      <c r="J691" s="25" t="e">
        <f>#REF!</f>
        <v>#REF!</v>
      </c>
      <c r="K691" s="25" t="e">
        <f>#REF!</f>
        <v>#REF!</v>
      </c>
      <c r="L691" s="25" t="e">
        <f>#REF!</f>
        <v>#REF!</v>
      </c>
      <c r="M691" s="25" t="e">
        <f>#REF!</f>
        <v>#REF!</v>
      </c>
      <c r="N691" s="25">
        <f t="shared" si="74"/>
        <v>80</v>
      </c>
      <c r="O691" s="25">
        <f t="shared" si="75"/>
        <v>59200</v>
      </c>
    </row>
    <row r="692" spans="1:15" s="26" customFormat="1" ht="27" thickBot="1" x14ac:dyDescent="0.3">
      <c r="A692" s="70">
        <v>519</v>
      </c>
      <c r="B692" s="72" t="s">
        <v>1204</v>
      </c>
      <c r="C692" s="73" t="s">
        <v>606</v>
      </c>
      <c r="D692" s="74" t="s">
        <v>1205</v>
      </c>
      <c r="E692" s="75">
        <v>66</v>
      </c>
      <c r="F692" s="74">
        <v>6365.25</v>
      </c>
      <c r="G692" s="76"/>
      <c r="H692" s="25" t="e">
        <f>#REF!</f>
        <v>#REF!</v>
      </c>
      <c r="I692" s="25" t="e">
        <f>#REF!</f>
        <v>#REF!</v>
      </c>
      <c r="J692" s="25" t="e">
        <f>#REF!</f>
        <v>#REF!</v>
      </c>
      <c r="K692" s="25" t="e">
        <f>#REF!</f>
        <v>#REF!</v>
      </c>
      <c r="L692" s="25" t="e">
        <f>#REF!</f>
        <v>#REF!</v>
      </c>
      <c r="M692" s="25" t="e">
        <f>#REF!</f>
        <v>#REF!</v>
      </c>
      <c r="N692" s="25">
        <f t="shared" si="74"/>
        <v>66</v>
      </c>
      <c r="O692" s="25">
        <f t="shared" si="75"/>
        <v>6365.25</v>
      </c>
    </row>
    <row r="693" spans="1:15" s="17" customFormat="1" ht="13.8" thickBot="1" x14ac:dyDescent="0.3">
      <c r="A693" s="27"/>
      <c r="B693" s="29"/>
      <c r="C693" s="29"/>
      <c r="D693" s="30"/>
      <c r="E693" s="31">
        <f>SUM(Лист1!N5:N692)</f>
        <v>230481.5</v>
      </c>
      <c r="F693" s="32">
        <f>SUM(Лист1!O5:O692)</f>
        <v>12506321.690000003</v>
      </c>
      <c r="G693" s="33"/>
    </row>
    <row r="694" spans="1:15" s="17" customFormat="1" ht="13.2" x14ac:dyDescent="0.25"/>
  </sheetData>
  <mergeCells count="337">
    <mergeCell ref="E681:F681"/>
    <mergeCell ref="G681:G683"/>
    <mergeCell ref="E682:E683"/>
    <mergeCell ref="F682:F683"/>
    <mergeCell ref="A681:A683"/>
    <mergeCell ref="B681:B683"/>
    <mergeCell ref="C681:C683"/>
    <mergeCell ref="D681:D683"/>
    <mergeCell ref="E668:F668"/>
    <mergeCell ref="G668:G670"/>
    <mergeCell ref="E669:E670"/>
    <mergeCell ref="F669:F670"/>
    <mergeCell ref="A668:A670"/>
    <mergeCell ref="B668:B670"/>
    <mergeCell ref="C668:C670"/>
    <mergeCell ref="D668:D670"/>
    <mergeCell ref="E649:F649"/>
    <mergeCell ref="G649:G651"/>
    <mergeCell ref="E650:E651"/>
    <mergeCell ref="F650:F651"/>
    <mergeCell ref="A649:A651"/>
    <mergeCell ref="B649:B651"/>
    <mergeCell ref="C649:C651"/>
    <mergeCell ref="D649:D651"/>
    <mergeCell ref="E628:F628"/>
    <mergeCell ref="G628:G630"/>
    <mergeCell ref="E629:E630"/>
    <mergeCell ref="F629:F630"/>
    <mergeCell ref="A628:A630"/>
    <mergeCell ref="B628:B630"/>
    <mergeCell ref="C628:C630"/>
    <mergeCell ref="D628:D630"/>
    <mergeCell ref="E609:F609"/>
    <mergeCell ref="G609:G611"/>
    <mergeCell ref="E610:E611"/>
    <mergeCell ref="F610:F611"/>
    <mergeCell ref="A609:A611"/>
    <mergeCell ref="B609:B611"/>
    <mergeCell ref="C609:C611"/>
    <mergeCell ref="D609:D611"/>
    <mergeCell ref="E589:F589"/>
    <mergeCell ref="G589:G591"/>
    <mergeCell ref="E590:E591"/>
    <mergeCell ref="F590:F591"/>
    <mergeCell ref="A589:A591"/>
    <mergeCell ref="B589:B591"/>
    <mergeCell ref="C589:C591"/>
    <mergeCell ref="D589:D591"/>
    <mergeCell ref="E569:F569"/>
    <mergeCell ref="G569:G571"/>
    <mergeCell ref="E570:E571"/>
    <mergeCell ref="F570:F571"/>
    <mergeCell ref="A569:A571"/>
    <mergeCell ref="B569:B571"/>
    <mergeCell ref="C569:C571"/>
    <mergeCell ref="D569:D571"/>
    <mergeCell ref="E551:F551"/>
    <mergeCell ref="G551:G553"/>
    <mergeCell ref="E552:E553"/>
    <mergeCell ref="F552:F553"/>
    <mergeCell ref="A551:A553"/>
    <mergeCell ref="B551:B553"/>
    <mergeCell ref="C551:C553"/>
    <mergeCell ref="D551:D553"/>
    <mergeCell ref="E532:F532"/>
    <mergeCell ref="G532:G534"/>
    <mergeCell ref="E533:E534"/>
    <mergeCell ref="F533:F534"/>
    <mergeCell ref="A532:A534"/>
    <mergeCell ref="B532:B534"/>
    <mergeCell ref="C532:C534"/>
    <mergeCell ref="D532:D534"/>
    <mergeCell ref="E517:F517"/>
    <mergeCell ref="G517:G519"/>
    <mergeCell ref="E518:E519"/>
    <mergeCell ref="F518:F519"/>
    <mergeCell ref="A517:A519"/>
    <mergeCell ref="B517:B519"/>
    <mergeCell ref="C517:C519"/>
    <mergeCell ref="D517:D519"/>
    <mergeCell ref="E507:F507"/>
    <mergeCell ref="G507:G509"/>
    <mergeCell ref="E508:E509"/>
    <mergeCell ref="F508:F509"/>
    <mergeCell ref="A507:A509"/>
    <mergeCell ref="B507:B509"/>
    <mergeCell ref="C507:C509"/>
    <mergeCell ref="D507:D509"/>
    <mergeCell ref="E490:F490"/>
    <mergeCell ref="G490:G492"/>
    <mergeCell ref="E491:E492"/>
    <mergeCell ref="F491:F492"/>
    <mergeCell ref="A490:A492"/>
    <mergeCell ref="B490:B492"/>
    <mergeCell ref="C490:C492"/>
    <mergeCell ref="D490:D492"/>
    <mergeCell ref="E470:F470"/>
    <mergeCell ref="G470:G472"/>
    <mergeCell ref="E471:E472"/>
    <mergeCell ref="F471:F472"/>
    <mergeCell ref="A470:A472"/>
    <mergeCell ref="B470:B472"/>
    <mergeCell ref="C470:C472"/>
    <mergeCell ref="D470:D472"/>
    <mergeCell ref="E451:F451"/>
    <mergeCell ref="G451:G453"/>
    <mergeCell ref="E452:E453"/>
    <mergeCell ref="F452:F453"/>
    <mergeCell ref="A451:A453"/>
    <mergeCell ref="B451:B453"/>
    <mergeCell ref="C451:C453"/>
    <mergeCell ref="D451:D453"/>
    <mergeCell ref="E432:F432"/>
    <mergeCell ref="G432:G434"/>
    <mergeCell ref="E433:E434"/>
    <mergeCell ref="F433:F434"/>
    <mergeCell ref="A432:A434"/>
    <mergeCell ref="B432:B434"/>
    <mergeCell ref="C432:C434"/>
    <mergeCell ref="D432:D434"/>
    <mergeCell ref="E418:F418"/>
    <mergeCell ref="G418:G420"/>
    <mergeCell ref="E419:E420"/>
    <mergeCell ref="F419:F420"/>
    <mergeCell ref="A418:A420"/>
    <mergeCell ref="B418:B420"/>
    <mergeCell ref="C418:C420"/>
    <mergeCell ref="D418:D420"/>
    <mergeCell ref="E409:F409"/>
    <mergeCell ref="G409:G411"/>
    <mergeCell ref="E410:E411"/>
    <mergeCell ref="F410:F411"/>
    <mergeCell ref="A409:A411"/>
    <mergeCell ref="B409:B411"/>
    <mergeCell ref="C409:C411"/>
    <mergeCell ref="D409:D411"/>
    <mergeCell ref="E402:F402"/>
    <mergeCell ref="G402:G404"/>
    <mergeCell ref="E403:E404"/>
    <mergeCell ref="F403:F404"/>
    <mergeCell ref="A402:A404"/>
    <mergeCell ref="B402:B404"/>
    <mergeCell ref="C402:C404"/>
    <mergeCell ref="D402:D404"/>
    <mergeCell ref="E393:F393"/>
    <mergeCell ref="G393:G395"/>
    <mergeCell ref="E394:E395"/>
    <mergeCell ref="F394:F395"/>
    <mergeCell ref="A393:A395"/>
    <mergeCell ref="B393:B395"/>
    <mergeCell ref="C393:C395"/>
    <mergeCell ref="D393:D395"/>
    <mergeCell ref="E376:F376"/>
    <mergeCell ref="G376:G378"/>
    <mergeCell ref="E377:E378"/>
    <mergeCell ref="F377:F378"/>
    <mergeCell ref="A376:A378"/>
    <mergeCell ref="B376:B378"/>
    <mergeCell ref="C376:C378"/>
    <mergeCell ref="D376:D378"/>
    <mergeCell ref="E356:F356"/>
    <mergeCell ref="G356:G358"/>
    <mergeCell ref="E357:E358"/>
    <mergeCell ref="F357:F358"/>
    <mergeCell ref="A356:A358"/>
    <mergeCell ref="B356:B358"/>
    <mergeCell ref="C356:C358"/>
    <mergeCell ref="D356:D358"/>
    <mergeCell ref="E337:F337"/>
    <mergeCell ref="G337:G339"/>
    <mergeCell ref="E338:E339"/>
    <mergeCell ref="F338:F339"/>
    <mergeCell ref="A337:A339"/>
    <mergeCell ref="B337:B339"/>
    <mergeCell ref="C337:C339"/>
    <mergeCell ref="D337:D339"/>
    <mergeCell ref="E325:F325"/>
    <mergeCell ref="G325:G327"/>
    <mergeCell ref="E326:E327"/>
    <mergeCell ref="F326:F327"/>
    <mergeCell ref="A325:A327"/>
    <mergeCell ref="B325:B327"/>
    <mergeCell ref="C325:C327"/>
    <mergeCell ref="D325:D327"/>
    <mergeCell ref="E307:F307"/>
    <mergeCell ref="G307:G309"/>
    <mergeCell ref="E308:E309"/>
    <mergeCell ref="F308:F309"/>
    <mergeCell ref="A307:A309"/>
    <mergeCell ref="B307:B309"/>
    <mergeCell ref="C307:C309"/>
    <mergeCell ref="D307:D309"/>
    <mergeCell ref="E286:F286"/>
    <mergeCell ref="G286:G288"/>
    <mergeCell ref="E287:E288"/>
    <mergeCell ref="F287:F288"/>
    <mergeCell ref="A286:A288"/>
    <mergeCell ref="B286:B288"/>
    <mergeCell ref="C286:C288"/>
    <mergeCell ref="D286:D288"/>
    <mergeCell ref="E269:F269"/>
    <mergeCell ref="G269:G271"/>
    <mergeCell ref="E270:E271"/>
    <mergeCell ref="F270:F271"/>
    <mergeCell ref="A269:A271"/>
    <mergeCell ref="B269:B271"/>
    <mergeCell ref="C269:C271"/>
    <mergeCell ref="D269:D271"/>
    <mergeCell ref="E254:F254"/>
    <mergeCell ref="G254:G256"/>
    <mergeCell ref="E255:E256"/>
    <mergeCell ref="F255:F256"/>
    <mergeCell ref="A254:A256"/>
    <mergeCell ref="B254:B256"/>
    <mergeCell ref="C254:C256"/>
    <mergeCell ref="D254:D256"/>
    <mergeCell ref="E244:F244"/>
    <mergeCell ref="G244:G246"/>
    <mergeCell ref="E245:E246"/>
    <mergeCell ref="F245:F246"/>
    <mergeCell ref="A244:A246"/>
    <mergeCell ref="B244:B246"/>
    <mergeCell ref="C244:C246"/>
    <mergeCell ref="D244:D246"/>
    <mergeCell ref="E226:F226"/>
    <mergeCell ref="G226:G228"/>
    <mergeCell ref="E227:E228"/>
    <mergeCell ref="F227:F228"/>
    <mergeCell ref="A226:A228"/>
    <mergeCell ref="B226:B228"/>
    <mergeCell ref="C226:C228"/>
    <mergeCell ref="D226:D228"/>
    <mergeCell ref="E209:F209"/>
    <mergeCell ref="G209:G211"/>
    <mergeCell ref="E210:E211"/>
    <mergeCell ref="F210:F211"/>
    <mergeCell ref="A209:A211"/>
    <mergeCell ref="B209:B211"/>
    <mergeCell ref="C209:C211"/>
    <mergeCell ref="D209:D211"/>
    <mergeCell ref="E193:F193"/>
    <mergeCell ref="G193:G195"/>
    <mergeCell ref="E194:E195"/>
    <mergeCell ref="F194:F195"/>
    <mergeCell ref="A193:A195"/>
    <mergeCell ref="B193:B195"/>
    <mergeCell ref="C193:C195"/>
    <mergeCell ref="D193:D195"/>
    <mergeCell ref="E176:F176"/>
    <mergeCell ref="G176:G178"/>
    <mergeCell ref="E177:E178"/>
    <mergeCell ref="F177:F178"/>
    <mergeCell ref="A176:A178"/>
    <mergeCell ref="B176:B178"/>
    <mergeCell ref="C176:C178"/>
    <mergeCell ref="D176:D178"/>
    <mergeCell ref="E159:F159"/>
    <mergeCell ref="G159:G161"/>
    <mergeCell ref="E160:E161"/>
    <mergeCell ref="F160:F161"/>
    <mergeCell ref="A159:A161"/>
    <mergeCell ref="B159:B161"/>
    <mergeCell ref="C159:C161"/>
    <mergeCell ref="D159:D161"/>
    <mergeCell ref="E140:F140"/>
    <mergeCell ref="G140:G142"/>
    <mergeCell ref="E141:E142"/>
    <mergeCell ref="F141:F142"/>
    <mergeCell ref="A140:A142"/>
    <mergeCell ref="B140:B142"/>
    <mergeCell ref="C140:C142"/>
    <mergeCell ref="D140:D142"/>
    <mergeCell ref="E123:F123"/>
    <mergeCell ref="G123:G125"/>
    <mergeCell ref="E124:E125"/>
    <mergeCell ref="F124:F125"/>
    <mergeCell ref="A123:A125"/>
    <mergeCell ref="B123:B125"/>
    <mergeCell ref="C123:C125"/>
    <mergeCell ref="D123:D125"/>
    <mergeCell ref="E101:F101"/>
    <mergeCell ref="G101:G103"/>
    <mergeCell ref="E102:E103"/>
    <mergeCell ref="F102:F103"/>
    <mergeCell ref="A101:A103"/>
    <mergeCell ref="B101:B103"/>
    <mergeCell ref="C101:C103"/>
    <mergeCell ref="D101:D103"/>
    <mergeCell ref="E81:F81"/>
    <mergeCell ref="G81:G83"/>
    <mergeCell ref="E82:E83"/>
    <mergeCell ref="F82:F83"/>
    <mergeCell ref="A81:A83"/>
    <mergeCell ref="B81:B83"/>
    <mergeCell ref="C81:C83"/>
    <mergeCell ref="D81:D83"/>
    <mergeCell ref="E62:F62"/>
    <mergeCell ref="G62:G64"/>
    <mergeCell ref="E63:E64"/>
    <mergeCell ref="F63:F64"/>
    <mergeCell ref="A62:A64"/>
    <mergeCell ref="B62:B64"/>
    <mergeCell ref="C62:C64"/>
    <mergeCell ref="D62:D64"/>
    <mergeCell ref="E42:F42"/>
    <mergeCell ref="G42:G44"/>
    <mergeCell ref="E43:E44"/>
    <mergeCell ref="F43:F44"/>
    <mergeCell ref="E29:E30"/>
    <mergeCell ref="F29:F30"/>
    <mergeCell ref="A42:A44"/>
    <mergeCell ref="B42:B44"/>
    <mergeCell ref="C42:C44"/>
    <mergeCell ref="D42:D44"/>
    <mergeCell ref="A28:A30"/>
    <mergeCell ref="B28:B30"/>
    <mergeCell ref="C28:C30"/>
    <mergeCell ref="D28:D30"/>
    <mergeCell ref="E17:F17"/>
    <mergeCell ref="G17:G19"/>
    <mergeCell ref="E18:E19"/>
    <mergeCell ref="F18:F19"/>
    <mergeCell ref="A17:A19"/>
    <mergeCell ref="B17:B19"/>
    <mergeCell ref="C17:C19"/>
    <mergeCell ref="D17:D19"/>
    <mergeCell ref="E28:F28"/>
    <mergeCell ref="G28:G30"/>
    <mergeCell ref="F6:F7"/>
    <mergeCell ref="D5:D7"/>
    <mergeCell ref="E5:F5"/>
    <mergeCell ref="G5:G7"/>
    <mergeCell ref="E6:E7"/>
    <mergeCell ref="A1:B1"/>
    <mergeCell ref="A5:A7"/>
    <mergeCell ref="B5:B7"/>
    <mergeCell ref="C5:C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2" manualBreakCount="42">
    <brk id="15" max="16383" man="1"/>
    <brk id="26" max="16383" man="1"/>
    <brk id="40" max="16383" man="1"/>
    <brk id="60" max="16383" man="1"/>
    <brk id="79" max="16383" man="1"/>
    <brk id="99" max="16383" man="1"/>
    <brk id="121" max="16383" man="1"/>
    <brk id="138" max="16383" man="1"/>
    <brk id="157" max="16383" man="1"/>
    <brk id="174" max="16383" man="1"/>
    <brk id="191" max="16383" man="1"/>
    <brk id="207" max="16383" man="1"/>
    <brk id="224" max="16383" man="1"/>
    <brk id="242" max="16383" man="1"/>
    <brk id="252" max="16383" man="1"/>
    <brk id="267" max="16383" man="1"/>
    <brk id="284" max="16383" man="1"/>
    <brk id="305" max="16383" man="1"/>
    <brk id="323" max="16383" man="1"/>
    <brk id="335" max="16383" man="1"/>
    <brk id="354" max="16383" man="1"/>
    <brk id="374" max="16383" man="1"/>
    <brk id="391" max="16383" man="1"/>
    <brk id="400" max="16383" man="1"/>
    <brk id="407" max="16383" man="1"/>
    <brk id="416" max="16383" man="1"/>
    <brk id="430" max="16383" man="1"/>
    <brk id="449" max="16383" man="1"/>
    <brk id="468" max="16383" man="1"/>
    <brk id="488" max="16383" man="1"/>
    <brk id="505" max="16383" man="1"/>
    <brk id="515" max="16383" man="1"/>
    <brk id="530" max="16383" man="1"/>
    <brk id="549" max="16383" man="1"/>
    <brk id="567" max="16383" man="1"/>
    <brk id="587" max="16383" man="1"/>
    <brk id="607" max="16383" man="1"/>
    <brk id="626" max="16383" man="1"/>
    <brk id="647" max="16383" man="1"/>
    <brk id="666" max="16383" man="1"/>
    <brk id="679" max="16383" man="1"/>
    <brk id="6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8"/>
      <c r="B1" s="109"/>
      <c r="C1" s="109"/>
      <c r="M1" s="11" t="s">
        <v>131</v>
      </c>
    </row>
    <row r="2" spans="1:14" s="10" customFormat="1" ht="12.9" customHeight="1" x14ac:dyDescent="0.25">
      <c r="A2" s="110"/>
      <c r="B2" s="110"/>
      <c r="C2" s="110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99" t="s">
        <v>133</v>
      </c>
      <c r="B3" s="99"/>
      <c r="C3" s="99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100" t="s">
        <v>139</v>
      </c>
      <c r="B11" s="93" t="s">
        <v>140</v>
      </c>
      <c r="C11" s="93" t="s">
        <v>32</v>
      </c>
      <c r="D11" s="103" t="s">
        <v>141</v>
      </c>
      <c r="E11" s="93" t="s">
        <v>142</v>
      </c>
      <c r="F11" s="93" t="s">
        <v>143</v>
      </c>
      <c r="G11" s="93"/>
      <c r="H11" s="93" t="s">
        <v>144</v>
      </c>
      <c r="I11" s="93"/>
      <c r="J11" s="93"/>
      <c r="K11" s="93"/>
      <c r="L11" s="93" t="s">
        <v>145</v>
      </c>
      <c r="M11" s="93"/>
      <c r="N11" s="96" t="s">
        <v>146</v>
      </c>
    </row>
    <row r="12" spans="1:14" x14ac:dyDescent="0.25">
      <c r="A12" s="101"/>
      <c r="B12" s="94"/>
      <c r="C12" s="94"/>
      <c r="D12" s="104"/>
      <c r="E12" s="94"/>
      <c r="F12" s="94" t="s">
        <v>147</v>
      </c>
      <c r="G12" s="94" t="s">
        <v>148</v>
      </c>
      <c r="H12" s="94" t="s">
        <v>149</v>
      </c>
      <c r="I12" s="94"/>
      <c r="J12" s="106" t="s">
        <v>150</v>
      </c>
      <c r="K12" s="107"/>
      <c r="L12" s="91" t="s">
        <v>147</v>
      </c>
      <c r="M12" s="91" t="s">
        <v>148</v>
      </c>
      <c r="N12" s="97"/>
    </row>
    <row r="13" spans="1:14" ht="13.8" thickBot="1" x14ac:dyDescent="0.3">
      <c r="A13" s="102"/>
      <c r="B13" s="95"/>
      <c r="C13" s="95"/>
      <c r="D13" s="105"/>
      <c r="E13" s="95"/>
      <c r="F13" s="95"/>
      <c r="G13" s="95"/>
      <c r="H13" s="19" t="s">
        <v>147</v>
      </c>
      <c r="I13" s="19" t="s">
        <v>148</v>
      </c>
      <c r="J13" s="19" t="s">
        <v>147</v>
      </c>
      <c r="K13" s="19" t="s">
        <v>148</v>
      </c>
      <c r="L13" s="92"/>
      <c r="M13" s="92"/>
      <c r="N13" s="98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- 42 -</v>
      </c>
    </row>
    <row r="33" spans="1:14" ht="26.25" customHeight="1" x14ac:dyDescent="0.25">
      <c r="A33" s="100" t="s">
        <v>139</v>
      </c>
      <c r="B33" s="93" t="s">
        <v>140</v>
      </c>
      <c r="C33" s="93" t="str">
        <f>$C$11</f>
        <v>Найменування</v>
      </c>
      <c r="D33" s="103" t="s">
        <v>141</v>
      </c>
      <c r="E33" s="93" t="s">
        <v>142</v>
      </c>
      <c r="F33" s="93" t="str">
        <f>$F$11</f>
        <v>Залишок
на 1 ___________</v>
      </c>
      <c r="G33" s="93"/>
      <c r="H33" s="93" t="str">
        <f>$H$11</f>
        <v>Оборот за ___________________________</v>
      </c>
      <c r="I33" s="93"/>
      <c r="J33" s="93"/>
      <c r="K33" s="93"/>
      <c r="L33" s="93" t="str">
        <f>$L$11</f>
        <v>Залишок
на 1 ____________</v>
      </c>
      <c r="M33" s="93"/>
      <c r="N33" s="96" t="s">
        <v>146</v>
      </c>
    </row>
    <row r="34" spans="1:14" ht="12.75" customHeight="1" x14ac:dyDescent="0.25">
      <c r="A34" s="101"/>
      <c r="B34" s="94"/>
      <c r="C34" s="94"/>
      <c r="D34" s="104"/>
      <c r="E34" s="94"/>
      <c r="F34" s="94" t="s">
        <v>147</v>
      </c>
      <c r="G34" s="94" t="s">
        <v>148</v>
      </c>
      <c r="H34" s="94" t="s">
        <v>149</v>
      </c>
      <c r="I34" s="94"/>
      <c r="J34" s="106" t="s">
        <v>150</v>
      </c>
      <c r="K34" s="107"/>
      <c r="L34" s="91" t="s">
        <v>147</v>
      </c>
      <c r="M34" s="91" t="s">
        <v>148</v>
      </c>
      <c r="N34" s="97"/>
    </row>
    <row r="35" spans="1:14" ht="13.5" customHeight="1" thickBot="1" x14ac:dyDescent="0.3">
      <c r="A35" s="102"/>
      <c r="B35" s="95"/>
      <c r="C35" s="95"/>
      <c r="D35" s="105"/>
      <c r="E35" s="95"/>
      <c r="F35" s="95"/>
      <c r="G35" s="95"/>
      <c r="H35" s="19" t="s">
        <v>147</v>
      </c>
      <c r="I35" s="19" t="s">
        <v>148</v>
      </c>
      <c r="J35" s="19" t="s">
        <v>147</v>
      </c>
      <c r="K35" s="19" t="s">
        <v>148</v>
      </c>
      <c r="L35" s="92"/>
      <c r="M35" s="92"/>
      <c r="N35" s="9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2022-02-18T14:11:55Z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