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7496" windowHeight="11016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27</definedName>
    <definedName name="MPageCount">28</definedName>
    <definedName name="MPageRange" hidden="1">Лист1!$A$434:$A$446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C33" i="2"/>
  <c r="L33" i="2"/>
  <c r="H33" i="2"/>
  <c r="F33" i="2"/>
  <c r="H32" i="2"/>
  <c r="F445" i="4" l="1"/>
  <c r="E445" i="4"/>
</calcChain>
</file>

<file path=xl/sharedStrings.xml><?xml version="1.0" encoding="utf-8"?>
<sst xmlns="http://schemas.openxmlformats.org/spreadsheetml/2006/main" count="1644" uniqueCount="835">
  <si>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</si>
  <si>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</si>
  <si>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</si>
  <si>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</si>
  <si>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</si>
  <si>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</si>
  <si>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</si>
  <si>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</si>
  <si>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</si>
  <si>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</si>
  <si>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</si>
  <si>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</si>
  <si>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</si>
  <si>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</si>
  <si>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</si>
  <si>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</si>
  <si>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</si>
  <si>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</si>
  <si>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</si>
  <si>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</si>
  <si>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</si>
  <si>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</si>
  <si>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</si>
  <si>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</si>
  <si>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</si>
  <si>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</si>
  <si>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</si>
  <si>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</si>
  <si>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</si>
  <si>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</si>
  <si>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</si>
  <si>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</si>
  <si>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</si>
  <si>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</si>
  <si>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</si>
  <si>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</si>
  <si>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</si>
  <si>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</si>
  <si>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</si>
  <si>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</si>
  <si>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</si>
  <si>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</si>
  <si>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</si>
  <si>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</si>
  <si>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</si>
  <si>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</si>
  <si>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</si>
  <si>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</si>
  <si>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</si>
  <si>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</si>
  <si>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</si>
  <si>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</si>
  <si>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</si>
  <si>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</si>
  <si>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</si>
  <si>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</si>
  <si>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</si>
  <si>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</si>
  <si>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</si>
  <si>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</si>
  <si>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</si>
  <si>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</si>
  <si>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</si>
  <si>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</si>
  <si>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</si>
  <si>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</si>
  <si>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</si>
  <si>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</si>
  <si>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</si>
  <si>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</si>
  <si>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</si>
  <si>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</si>
  <si>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</si>
  <si>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</si>
  <si>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</si>
  <si>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</si>
  <si>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</si>
  <si>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</si>
  <si>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</si>
  <si>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</si>
  <si>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</si>
  <si>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</si>
  <si>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</si>
  <si>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</si>
  <si>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</si>
  <si>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</si>
  <si>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</si>
  <si>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</si>
  <si>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</si>
  <si>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</si>
  <si>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</si>
  <si>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</si>
  <si>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</si>
  <si>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</si>
  <si>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</si>
  <si>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</si>
  <si>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</si>
  <si>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</si>
  <si>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</si>
  <si>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</si>
  <si>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</si>
  <si>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</si>
  <si>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</si>
  <si>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</si>
  <si>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</si>
  <si>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</si>
  <si>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</si>
  <si>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</si>
  <si>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</si>
  <si>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</si>
  <si>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</si>
  <si>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</si>
  <si>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</si>
  <si>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</si>
  <si>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</si>
  <si>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</si>
  <si>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</si>
  <si>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</si>
  <si>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</si>
  <si>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</si>
  <si>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</si>
  <si>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</si>
  <si>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</si>
  <si>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</si>
  <si>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</si>
  <si>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</si>
  <si>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</si>
  <si>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</si>
  <si>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</si>
  <si>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</si>
  <si>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</si>
  <si>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</si>
  <si>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</si>
  <si>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</si>
  <si>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</si>
  <si>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</si>
  <si>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</si>
  <si>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</si>
  <si>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</si>
  <si>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</si>
  <si>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</si>
  <si>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</si>
  <si>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</si>
  <si>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</si>
  <si>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</si>
  <si>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</si>
  <si>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</si>
  <si>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</si>
  <si>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</si>
  <si>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</si>
  <si>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</si>
  <si>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</si>
  <si>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</si>
  <si>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</si>
  <si>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</si>
  <si>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</si>
  <si>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</si>
  <si>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</si>
  <si>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</si>
  <si>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</si>
  <si>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</si>
  <si>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</si>
  <si>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</si>
  <si>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</si>
  <si>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</si>
  <si>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</si>
  <si>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</si>
  <si>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</si>
  <si>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</si>
  <si>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</si>
  <si>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</si>
  <si>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</si>
  <si>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</si>
  <si>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</si>
  <si>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</si>
  <si>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</si>
  <si>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</si>
  <si>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</si>
  <si>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</si>
  <si>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</si>
  <si>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</si>
  <si>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</si>
  <si>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</si>
  <si>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</si>
  <si>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</si>
  <si>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</si>
  <si>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</si>
  <si>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</si>
  <si>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</si>
  <si>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</si>
  <si>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</si>
  <si>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</si>
  <si>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</si>
  <si>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</si>
  <si>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</si>
  <si>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</si>
  <si>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</si>
  <si>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</si>
  <si>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</si>
  <si>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</si>
  <si>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</si>
  <si>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</si>
  <si>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</si>
  <si>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</si>
  <si>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</si>
  <si>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</si>
  <si>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</si>
  <si>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</si>
  <si>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</si>
  <si>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</si>
  <si>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</si>
  <si>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</si>
  <si>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</si>
  <si>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</si>
  <si>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</si>
  <si>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</si>
  <si>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</si>
  <si>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</si>
  <si>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</si>
  <si>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</si>
  <si>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</si>
  <si>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</si>
  <si>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</si>
  <si>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</si>
  <si>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</si>
  <si>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</si>
  <si>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</si>
  <si>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</si>
  <si>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</si>
  <si>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</si>
  <si>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</si>
  <si>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</si>
  <si>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</si>
  <si>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</si>
  <si>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</si>
  <si>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</si>
  <si>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</si>
  <si>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</si>
  <si>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</si>
  <si>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</si>
  <si>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</si>
  <si>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</si>
  <si>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</si>
  <si>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</si>
  <si>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</si>
  <si>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</si>
  <si>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</si>
  <si>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</si>
  <si>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</si>
  <si>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</si>
  <si>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</si>
  <si>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</si>
  <si>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</si>
  <si>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</si>
  <si>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</si>
  <si>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</si>
  <si>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</si>
  <si>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</si>
  <si>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</si>
  <si>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</si>
  <si>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</si>
  <si>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</si>
  <si>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</si>
  <si>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</si>
  <si>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</si>
  <si>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</si>
  <si>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</si>
  <si>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</si>
  <si>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</si>
  <si>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</si>
  <si>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</si>
  <si>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</si>
  <si>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</si>
  <si>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</si>
  <si>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</si>
  <si>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</si>
  <si>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</si>
  <si>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</si>
  <si>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</si>
  <si>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</si>
  <si>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</si>
  <si>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</si>
  <si>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</si>
  <si>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</si>
  <si>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</si>
  <si>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</si>
  <si>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</si>
  <si>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</si>
  <si>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</si>
  <si>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</si>
  <si>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</si>
  <si>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</si>
  <si>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</si>
  <si>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20.03.2024</t>
  </si>
  <si>
    <t>^</t>
  </si>
  <si>
    <t xml:space="preserve">Puristeril 340 для холодної дезінфекції гемодіалізних апаратів містить: надоцтову кислоту, пероксид водню </t>
  </si>
  <si>
    <t>кг.</t>
  </si>
  <si>
    <t xml:space="preserve">Puristeril 340, 5кг для холодної дезінфекції гемодіалізних апаратів містить: надоцтову кислоту, пероксид водню </t>
  </si>
  <si>
    <t>кан</t>
  </si>
  <si>
    <t xml:space="preserve">Sporotal 100 для очистки та дезінфекції гемодіалізних апаратів містить:  гіпохлорид натрію, гідроксид калію </t>
  </si>
  <si>
    <t xml:space="preserve">Ізо-мік конц.для р-ну д/інф 1мг/мл по 10мл в амп №10 </t>
  </si>
  <si>
    <t>упак</t>
  </si>
  <si>
    <t xml:space="preserve">Ізосол р-н д/інф контейнер 200мл </t>
  </si>
  <si>
    <t>паков</t>
  </si>
  <si>
    <t>47,30</t>
  </si>
  <si>
    <t xml:space="preserve">Іміпенем/Циластатин порошок для пригот. р-ну для інфузій по 500 мг/500 мг,№10 </t>
  </si>
  <si>
    <t>фл</t>
  </si>
  <si>
    <t xml:space="preserve">Інтрод"юсер для інтубації </t>
  </si>
  <si>
    <t>шт.</t>
  </si>
  <si>
    <t>439,25</t>
  </si>
  <si>
    <t xml:space="preserve">Інфулган р-н для інфузій 10 мг/мл по 100 мл </t>
  </si>
  <si>
    <t>пляшка</t>
  </si>
  <si>
    <t>70,97</t>
  </si>
  <si>
    <t xml:space="preserve">Абсорбент вуглекислого газу , від білого до фіолетового, 4,5кг </t>
  </si>
  <si>
    <t xml:space="preserve">Адреналін р-н д/ін 1,82 мг/мл амп 1 мл №10 </t>
  </si>
  <si>
    <t>пач.</t>
  </si>
  <si>
    <t xml:space="preserve">Азеонам, порошок для р-ну д/ін або інфузій по 1г у флаконах №1 </t>
  </si>
  <si>
    <t>уп.</t>
  </si>
  <si>
    <t>788,85</t>
  </si>
  <si>
    <t xml:space="preserve">Актилізе ліофілізат для р-ну д/інф 50мг, 1 фл з ліофілізатом у к-ті з 1 фл розчинника (вода д/ін) по 50 мл у карт коробці </t>
  </si>
  <si>
    <t>пак</t>
  </si>
  <si>
    <t>14985,27</t>
  </si>
  <si>
    <t xml:space="preserve">Альбувен,р-н д/інфузій 20% по 100мл у флаконі (Albumin) </t>
  </si>
  <si>
    <t xml:space="preserve">Альфахолін р-н д/ін 1000мг/4мл по 4мл в амп №5 (ПДВ 7%) </t>
  </si>
  <si>
    <t xml:space="preserve">Аміцил, ліофілізат для р-ну д/ін по 1,0г </t>
  </si>
  <si>
    <t>72,23</t>
  </si>
  <si>
    <t xml:space="preserve">Ампіцилін порошок для розчину для ін"єкцій по 1,0 г у фл.№1 </t>
  </si>
  <si>
    <t>8,68</t>
  </si>
  <si>
    <t xml:space="preserve">Анальгін 500мг №20 </t>
  </si>
  <si>
    <t>41,30</t>
  </si>
  <si>
    <t xml:space="preserve">Анальгін р-н д/ін'єк.500мг/мл по 2мл №10 </t>
  </si>
  <si>
    <t>38,70</t>
  </si>
  <si>
    <t xml:space="preserve">Аплікатор з віскозн.кінц. у транспорт.пробирці Дерев'яний стрижень (10 мл) </t>
  </si>
  <si>
    <t>9,95</t>
  </si>
  <si>
    <t xml:space="preserve">Аранесп р-н д/ін 100мкг/мл; по 0,3мл у попередньо наповненому шприці; по 1шт в блістері; по 1 бл в коробці </t>
  </si>
  <si>
    <t>1856,55</t>
  </si>
  <si>
    <t xml:space="preserve">Аритміл р-н для ін"єкцій 50 мг/мл по 3 мл в амп.№5 </t>
  </si>
  <si>
    <t>77,41</t>
  </si>
  <si>
    <t xml:space="preserve">Атракуріум-НОВО,р-н д/ін 10 мг/мл по 5 мл у фл №5 </t>
  </si>
  <si>
    <t>амп</t>
  </si>
  <si>
    <t xml:space="preserve">Бікарбонат натрію для гемодіалізу  bibag 5008 650g </t>
  </si>
  <si>
    <t xml:space="preserve">Біовен , р-н д/інф 10% по 100мл у флаконі </t>
  </si>
  <si>
    <t>флак,</t>
  </si>
  <si>
    <t xml:space="preserve">Біовен , р-н д/інф 10% по 100мл у флаконі (Immunoglobulin, normal human for intravenous adm.) ТП до 09.26 </t>
  </si>
  <si>
    <t xml:space="preserve">Бахіли медичні низькі (в уп 50 пар) нестерильні (ПДВ 0%) </t>
  </si>
  <si>
    <t xml:space="preserve">Бахіли медичні низькі (в упак 50 пар) (поліетилен - 15 г/м2) нестерильні </t>
  </si>
  <si>
    <t>0,58</t>
  </si>
  <si>
    <t xml:space="preserve">Бензогексоній р-н д/ін 25мг/мл по 1мл в амп. №10 </t>
  </si>
  <si>
    <t>206,08</t>
  </si>
  <si>
    <t xml:space="preserve">Беноксі краплі очні 0,4% контейнер-крапельниця 10мл №1 </t>
  </si>
  <si>
    <t>74,47</t>
  </si>
  <si>
    <t xml:space="preserve">Бинт гіпсовий 20см *2,7 м (ПДВ 7%) </t>
  </si>
  <si>
    <t>31,78</t>
  </si>
  <si>
    <t xml:space="preserve">Бинт марлевий ,медичний н/ст.7м*14см </t>
  </si>
  <si>
    <t>11,79</t>
  </si>
  <si>
    <t xml:space="preserve">Бинт тканий медичний н/ст 5м*10см </t>
  </si>
  <si>
    <t>22,40</t>
  </si>
  <si>
    <t xml:space="preserve">Бупівакаїн спінал, р-н д/ін, 5мг/мл по 4мл в ампулах №5 </t>
  </si>
  <si>
    <t>155,77</t>
  </si>
  <si>
    <t xml:space="preserve">Відріз марлевий медичний нестерильний 5м х90см. </t>
  </si>
  <si>
    <t xml:space="preserve">Вінпоцетин конц-т д/р-ну інфузій, 5мг/мл по 2 мл в амп №10 (ПДВ 7%) </t>
  </si>
  <si>
    <t>упак.</t>
  </si>
  <si>
    <t>49,70</t>
  </si>
  <si>
    <t xml:space="preserve">Вітаксон р-н по 2 мл в амп. №5 (ПДВ 7%) </t>
  </si>
  <si>
    <t xml:space="preserve">Вакуумна пробірка 2мл, з фторидом натрію та КЗ ЕДТА , з сірою кришкою, стерильна (ПДВ 7%) </t>
  </si>
  <si>
    <t>4,18</t>
  </si>
  <si>
    <t xml:space="preserve">Вакуумна пробірка AYSET, 2мл, NaF + калій оксалат, FX, сірий, 13х75 </t>
  </si>
  <si>
    <t>шт</t>
  </si>
  <si>
    <t>3,36</t>
  </si>
  <si>
    <t xml:space="preserve">Вата медична гігроскопічна гігієнічна н/ст 100г </t>
  </si>
  <si>
    <t>16,15</t>
  </si>
  <si>
    <t xml:space="preserve">Верапаміл 2,5 мг/мл 2мл N 10 </t>
  </si>
  <si>
    <t>71,28</t>
  </si>
  <si>
    <t xml:space="preserve">Верапаміл р-н д/ін 2,5мг/мл по 2мл в амп №10 </t>
  </si>
  <si>
    <t>60,06</t>
  </si>
  <si>
    <t xml:space="preserve">Вестінорм табл по 24мг №30 (ПДВ 7%) </t>
  </si>
  <si>
    <t xml:space="preserve">Вода стерильна 400 мл </t>
  </si>
  <si>
    <t>36,60</t>
  </si>
  <si>
    <t xml:space="preserve">Гентаміцину сульфат, р-н д/ін, 40мг/мл по 2мл №10 </t>
  </si>
  <si>
    <t>45,36</t>
  </si>
  <si>
    <t xml:space="preserve">Гепаметіон ліофілізат д/р д/ін по 500мг, по 5 фл с ліофіл. у к-ті з 5 амп розчинника по 5мл в конт. чарунк. уп, по 1 конт чарунк. уп. в пачці </t>
  </si>
  <si>
    <t>593,90</t>
  </si>
  <si>
    <t xml:space="preserve">Гепарин р-н д/ін 5000 МО/мл по 5мл №5 </t>
  </si>
  <si>
    <t xml:space="preserve">Гепацеф  Комбі порошок д/р д/ін по 1,0/1,0г по 2,0г у іл, по 1 фл в пачці, №1 </t>
  </si>
  <si>
    <t>155,83</t>
  </si>
  <si>
    <t xml:space="preserve">Голка ін'єкційна 0,8мм х 38 мм (21Gх1 1/2") ТС </t>
  </si>
  <si>
    <t>0,91</t>
  </si>
  <si>
    <t xml:space="preserve">Голка двостороння для вакуумного забору крові, розмір 21G(0.8х38мм), колір зелений №100 (ПДВ 7%) </t>
  </si>
  <si>
    <t>289,06</t>
  </si>
  <si>
    <t xml:space="preserve">Голка для стернальної пункції кісткового мозку </t>
  </si>
  <si>
    <t>395,25</t>
  </si>
  <si>
    <t xml:space="preserve">Голка фістульна артеріальна Діакан Про 16G А1.6ммх25ммх150мм </t>
  </si>
  <si>
    <t>30,50</t>
  </si>
  <si>
    <t xml:space="preserve">Голка фістульна венозна Діакан Про 16G V 1.6ммх25ммх150мм </t>
  </si>
  <si>
    <t xml:space="preserve">Грандазол розчин для інфузій 5 мг/2,5мл по 200мл. (ПДВ 7%) </t>
  </si>
  <si>
    <t>300,57</t>
  </si>
  <si>
    <t xml:space="preserve">Діавітек ПД 2,5%  розчин для перитонеального діалізу по 2000 мл контейнер полімерний </t>
  </si>
  <si>
    <t>конт</t>
  </si>
  <si>
    <t xml:space="preserve">Діалізатор  FХ 60 Classix </t>
  </si>
  <si>
    <t xml:space="preserve">Діалізатор  FХ100 Classix </t>
  </si>
  <si>
    <t xml:space="preserve">Діалізатор  FХ80 Classix </t>
  </si>
  <si>
    <t xml:space="preserve">Діалізатор  xevonta Hi 18 </t>
  </si>
  <si>
    <t xml:space="preserve">Діалізна голка15GA -R25 </t>
  </si>
  <si>
    <t xml:space="preserve">Діалізна голка15GV -R25 </t>
  </si>
  <si>
    <t xml:space="preserve">Діалізна голка16GA -R25 </t>
  </si>
  <si>
    <t xml:space="preserve">Діалізна голка16GV -R25 </t>
  </si>
  <si>
    <t xml:space="preserve">Діаліпон р-н д/інф 3% по 20 мл №5 (ПДВ 7%) </t>
  </si>
  <si>
    <t xml:space="preserve">Дібазол 1% 5.0 N10 </t>
  </si>
  <si>
    <t>94,15</t>
  </si>
  <si>
    <t xml:space="preserve">Дезінфекційний засіб CLEAN LINE 1л </t>
  </si>
  <si>
    <t xml:space="preserve">Дезінфекційний засіб Clean Pro Surface 1л </t>
  </si>
  <si>
    <t xml:space="preserve">Дезінфекційний засіб ProSept(операційне поле), рідина1л </t>
  </si>
  <si>
    <t>233,75</t>
  </si>
  <si>
    <t xml:space="preserve">Дезінфекційний засіб ProSept, рідина1л </t>
  </si>
  <si>
    <t xml:space="preserve">Дезінфекційний ковпачок для перитонеального діалізу </t>
  </si>
  <si>
    <t xml:space="preserve">Дексаметазон р-н д/ін 4мг/мл амп. 1мл №10 </t>
  </si>
  <si>
    <t xml:space="preserve">Декспро р-н д/ін. 50мг/2мл по 2мл №5 </t>
  </si>
  <si>
    <t>92,31</t>
  </si>
  <si>
    <t xml:space="preserve">Декспро р-н д/ін. 50мг/2мл по 2мл №5 (ПДВ 7%) </t>
  </si>
  <si>
    <t xml:space="preserve">Дескет 25/мл 2мл №10 </t>
  </si>
  <si>
    <t>349,77</t>
  </si>
  <si>
    <t xml:space="preserve">Джгут JETPULL венозний (медичний), автоматичний, багаторазового використання </t>
  </si>
  <si>
    <t xml:space="preserve">Дигоксин 0,025% 1 мл №10 </t>
  </si>
  <si>
    <t>60,01</t>
  </si>
  <si>
    <t xml:space="preserve">Диклофенак 2,5% 3мл №10 </t>
  </si>
  <si>
    <t>59,62</t>
  </si>
  <si>
    <t xml:space="preserve">Диклофенак р-н д/ін 25мг/мл амп 3мл №10 </t>
  </si>
  <si>
    <t xml:space="preserve">Димедрол р-н д/ін 10мг/мл по 1мл №10 </t>
  </si>
  <si>
    <t>52,17</t>
  </si>
  <si>
    <t xml:space="preserve">Дитилін р-н для ін"єкцій,20 мг/мл по 5 мл в амп.№10 (ПДВ 0%) </t>
  </si>
  <si>
    <t>87,78</t>
  </si>
  <si>
    <t xml:space="preserve">Дифлюзол, р-н д/інф, 2мг/мл по 100мл </t>
  </si>
  <si>
    <t>39,58</t>
  </si>
  <si>
    <t xml:space="preserve">Дотавіст р-н д/ін  279,32 мг/мл (0,5 ммоль/мл) по 10 мл у флак №1 </t>
  </si>
  <si>
    <t>428,90</t>
  </si>
  <si>
    <t xml:space="preserve">Дотавіст р-н д/ін  279,32 мг/мл по 10 мл у флак №1 </t>
  </si>
  <si>
    <t xml:space="preserve">Дотавіст р-н д/ін  279,32 мг/мл по 5 мл у флак №1 </t>
  </si>
  <si>
    <t xml:space="preserve">Дротаверин  р-н д/ін 20 мг/мл по 2 мл №5 </t>
  </si>
  <si>
    <t>33,20</t>
  </si>
  <si>
    <t xml:space="preserve">Ебрантил р-н д/ін 5мг/мл по 10мл (50мг) в ампулі №5 </t>
  </si>
  <si>
    <t>538,19</t>
  </si>
  <si>
    <t xml:space="preserve">Емавейл р-н д/ін, 3000 МО/мл по 1мл унаповн.шприцу в пач №1 </t>
  </si>
  <si>
    <t>438,28</t>
  </si>
  <si>
    <t xml:space="preserve">Есозол ліофілізат для р-ну д/ін та інф по 40мг у флаконах №1 </t>
  </si>
  <si>
    <t>140,78</t>
  </si>
  <si>
    <t xml:space="preserve">Еуфілін-н  р-н д/ін 20 мг/мл по5 мл в амп. №10 </t>
  </si>
  <si>
    <t>66,79</t>
  </si>
  <si>
    <t xml:space="preserve">Засіб дезінфікуючий Діадез нью </t>
  </si>
  <si>
    <t>л.</t>
  </si>
  <si>
    <t>166,66</t>
  </si>
  <si>
    <t xml:space="preserve">Засіб дезінфекційний "Вернедор-Преміум" (1000мл) </t>
  </si>
  <si>
    <t>605,40</t>
  </si>
  <si>
    <t xml:space="preserve">Засіб дезінфекційний Саніліт СТ, 1кг </t>
  </si>
  <si>
    <t xml:space="preserve">Засіб дезінфекційний Саніліт СТ, 1кг (контурна безчарункова (стріп) упаковка 304шт) </t>
  </si>
  <si>
    <t>770,04</t>
  </si>
  <si>
    <t xml:space="preserve">Засіб дезінфекційний Тетрасепт,1 кг </t>
  </si>
  <si>
    <t>715,02</t>
  </si>
  <si>
    <t xml:space="preserve">Засіб дезінфекційний мийний Чистолайн-Універсал, 1000мл </t>
  </si>
  <si>
    <t>217,80</t>
  </si>
  <si>
    <t xml:space="preserve">Зонд інтубаційний для дренування тонкого кишківника (трансназальний) з додатковим каналом  для іригації FR 18 </t>
  </si>
  <si>
    <t xml:space="preserve">Зонд назогастральний (шлунковий) Fr16, Fr18 </t>
  </si>
  <si>
    <t>14,50</t>
  </si>
  <si>
    <t xml:space="preserve">Калія хлор 7% 100,0 </t>
  </si>
  <si>
    <t>37,90</t>
  </si>
  <si>
    <t xml:space="preserve">Калія хлор 7% 200,0 </t>
  </si>
  <si>
    <t>43,20</t>
  </si>
  <si>
    <t xml:space="preserve">Кальцію глюконат р-н д/ін 100мг/мл амп 5мл №10 </t>
  </si>
  <si>
    <t>45,15</t>
  </si>
  <si>
    <t xml:space="preserve">Канюля внутрішньовенна з Ін"єкційним портом,преміум,24G(0,7 х 19 мм) </t>
  </si>
  <si>
    <t>8,10</t>
  </si>
  <si>
    <t xml:space="preserve">Канюля внутрішньовенна"MEDICARE" одноразового застосування,з крильцями та ін"єкційним клапаном,розір 26G </t>
  </si>
  <si>
    <t>6,42</t>
  </si>
  <si>
    <t xml:space="preserve">Канюля для аспірації та введення лікарських засобів з мультидозових флаконів, червона </t>
  </si>
  <si>
    <t>60,16</t>
  </si>
  <si>
    <t xml:space="preserve">Канюля доросла назальна  за вуха,з прямими зубцями,довжина 1,8 м </t>
  </si>
  <si>
    <t xml:space="preserve">Канюля назальна Veoflo високопотокова для дорослих з адаптером до 60 л/хв розмір М, з адаптером,шийним тримачем,тримачем для трубки ізатискачем типу "крокодил" без латексу та DEHP фталатів </t>
  </si>
  <si>
    <t>930,77</t>
  </si>
  <si>
    <t xml:space="preserve">Каптопрес N20 </t>
  </si>
  <si>
    <t>54,84</t>
  </si>
  <si>
    <t xml:space="preserve">Катетер Нелатона жіночий, розмір14 (ПДВ 7%) </t>
  </si>
  <si>
    <t>6,45</t>
  </si>
  <si>
    <t xml:space="preserve">Катетер Фолея двоходовий , розмір 14 FR </t>
  </si>
  <si>
    <t>18,70</t>
  </si>
  <si>
    <t xml:space="preserve">Катетер аспіраційний з в/к Fr12 </t>
  </si>
  <si>
    <t xml:space="preserve">Катетер аспіраційний з в/к Fr6, Fr8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</si>
  <si>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</si>
  <si>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</si>
  <si>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8 FG </t>
  </si>
  <si>
    <t xml:space="preserve">Катетер в/в УНОФЛОН з ін'єкційним портом та крильцями 20G (ПДВ 0%) </t>
  </si>
  <si>
    <t>7,60</t>
  </si>
  <si>
    <t xml:space="preserve">Катетер в/в УНОФЛОН з ін'єкційним портом та крильцями 22G </t>
  </si>
  <si>
    <t xml:space="preserve">Катетер в/в з ін'єкційним портом 22G (ПДВ 0%) </t>
  </si>
  <si>
    <t>16,90</t>
  </si>
  <si>
    <t xml:space="preserve">Катетер венозний периферичний G26 </t>
  </si>
  <si>
    <t>9,27</t>
  </si>
  <si>
    <t xml:space="preserve">Катетер д/ін типу "метелик" 21G (ПДВ 0%) </t>
  </si>
  <si>
    <t>3,50</t>
  </si>
  <si>
    <t xml:space="preserve">Катетер д/ін типу "метелик" 23G </t>
  </si>
  <si>
    <t xml:space="preserve">Катетер д/ін типу "метелик" 25G (ПДВ 0%)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</si>
  <si>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</si>
  <si>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</si>
  <si>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</si>
  <si>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периферичний в/в 26G </t>
  </si>
  <si>
    <t>12,35</t>
  </si>
  <si>
    <t xml:space="preserve">Катетер пупковий 6Fr </t>
  </si>
  <si>
    <t xml:space="preserve">Катетер пупковий 8Fr </t>
  </si>
  <si>
    <t xml:space="preserve">Катетер пупочний  №8 </t>
  </si>
  <si>
    <t>15,76</t>
  </si>
  <si>
    <t xml:space="preserve">Катетер умбілікальний №6 </t>
  </si>
  <si>
    <t>33,48</t>
  </si>
  <si>
    <t xml:space="preserve">Катетер урологічний жіночій СН №14 </t>
  </si>
  <si>
    <t>4,09</t>
  </si>
  <si>
    <t xml:space="preserve">Кетолонг р-н д/ін'єкцій 30мг/мл по 1мл в амп.№10 </t>
  </si>
  <si>
    <t xml:space="preserve">Кетолонг р-н д/ін'єкцій 30мг/мл по 1мл в амп.№10 (ПДВ 7%) </t>
  </si>
  <si>
    <t xml:space="preserve">Кислотний  концентрат для гемодіалізу Granudial AF 81 </t>
  </si>
  <si>
    <t xml:space="preserve">Когнум  500мг №50 </t>
  </si>
  <si>
    <t>424,33</t>
  </si>
  <si>
    <t xml:space="preserve">Коломіцин ін'єкція порошок для р-ну д/ін,інфузій або інгаляцій по 2 000 000 МО у фл.№10 </t>
  </si>
  <si>
    <t xml:space="preserve">Комплект акесуарів для ЧТКА </t>
  </si>
  <si>
    <t xml:space="preserve">Комплект для катетеризації великих судин одноканальний 7F/20 </t>
  </si>
  <si>
    <t xml:space="preserve">Комплект одягу хірургічний .(стерильний) </t>
  </si>
  <si>
    <t>комп-т</t>
  </si>
  <si>
    <t xml:space="preserve">Комплект одягу хірургічний №162 "Славна" (шапочка-1шт,маска-1шт,халат довж132см-1шт,бахіли-1 пара,)стер </t>
  </si>
  <si>
    <t>150,80</t>
  </si>
  <si>
    <t xml:space="preserve">Контейнер для забору сечі стер. з градуюванням, стійкий до автоклавування, 120мл №1 </t>
  </si>
  <si>
    <t>6,20</t>
  </si>
  <si>
    <t xml:space="preserve">Контролфлекс р-н д/ін 2мг/мл в ампулах №5 </t>
  </si>
  <si>
    <t>307,90</t>
  </si>
  <si>
    <t xml:space="preserve">Контур дихальний одноразового використання"MEDIKARE"для анестезії </t>
  </si>
  <si>
    <t>241,16</t>
  </si>
  <si>
    <t xml:space="preserve">Костюми ізоляційні медичні </t>
  </si>
  <si>
    <t>250,74</t>
  </si>
  <si>
    <t xml:space="preserve">Кран Discofix C, 3-ходовий синій </t>
  </si>
  <si>
    <t>29,97</t>
  </si>
  <si>
    <t xml:space="preserve">Кровопровідні  магістралі  AV-Set  ONLINEplus 5008-R </t>
  </si>
  <si>
    <t xml:space="preserve">Кровопровідні  магістралі  AV-Set FMC (FA204C/FV204C)-R </t>
  </si>
  <si>
    <t xml:space="preserve">Ксаврон р-н д/ін, 1,5 мг/мл, по 20 мл в апмулі №10 </t>
  </si>
  <si>
    <t>пачка</t>
  </si>
  <si>
    <t>2959,53</t>
  </si>
  <si>
    <t xml:space="preserve">Куросурф  сусп.д/ендот.вв 80 мг/мл 1,5мл фл.№1 в кор. </t>
  </si>
  <si>
    <t>11400,20</t>
  </si>
  <si>
    <t xml:space="preserve">Лідокаїн  р-н д/ін 20мг/мл амп 2мл №10 </t>
  </si>
  <si>
    <t xml:space="preserve">Лідокаїн  розчин для ін"єкцій 100мг/мл по 2 мл в ампулі №10 </t>
  </si>
  <si>
    <t>37,29</t>
  </si>
  <si>
    <t xml:space="preserve">Лідокаїн р-н д/ін 20мг/мл по 2 мл №10 </t>
  </si>
  <si>
    <t>17,30</t>
  </si>
  <si>
    <t xml:space="preserve">Лідокаїн-здоров'я спрей д/місцев. застос. 10% фл 38г з насадк.-розп. </t>
  </si>
  <si>
    <t>333,84</t>
  </si>
  <si>
    <t xml:space="preserve">Лінія відбору респіраторних газів </t>
  </si>
  <si>
    <t xml:space="preserve">Лінезолідин, р-н д/інф, 2мг/мл по 300мл </t>
  </si>
  <si>
    <t>340,83</t>
  </si>
  <si>
    <t xml:space="preserve">Лінесса, р-н д/інф, 2мг/мл контейнер 300мл </t>
  </si>
  <si>
    <t xml:space="preserve">Ліра р-н д/ін 1000 мг/4мл по 4 мл в амп. №10 (ПДВ 7%) </t>
  </si>
  <si>
    <t xml:space="preserve">Лактувіт сироп 3,335г/5мл по200мл у флаконах </t>
  </si>
  <si>
    <t xml:space="preserve">Ланцети для  прик-тесту однократ.застосування ЛПТ-2 №100 - 5 голок </t>
  </si>
  <si>
    <t xml:space="preserve">Левотрен р-н д/інф 5мг/мл по 100мл в інф.пакеті №10 </t>
  </si>
  <si>
    <t xml:space="preserve">Лезо для скальпелю , розмір 21 </t>
  </si>
  <si>
    <t xml:space="preserve">Лезо для скальпелю , розмір 22 </t>
  </si>
  <si>
    <t xml:space="preserve">Лезо для скальпелю , розмір 23 </t>
  </si>
  <si>
    <t xml:space="preserve">Лезо для скальпелю з нержавіючої сталі, розмір 11, №100 </t>
  </si>
  <si>
    <t xml:space="preserve">Лезо для скальпелю з нержавіючої сталі, розмір 15, №100 </t>
  </si>
  <si>
    <t xml:space="preserve">Лодиксем, р-н д/ін, 50мг/мл по 5мл в ампулі №5 </t>
  </si>
  <si>
    <t xml:space="preserve">Лоріста таб. по 100 мг №30 </t>
  </si>
  <si>
    <t>175,28</t>
  </si>
  <si>
    <t xml:space="preserve">Мікст- Алерген  побутовий №5 </t>
  </si>
  <si>
    <t xml:space="preserve">Магнію сульфат  р-н для ін'єкцій 250 мг/мл по 5мл в ампулі №10 </t>
  </si>
  <si>
    <t>33,16</t>
  </si>
  <si>
    <t xml:space="preserve">Маніт р-н для інфуз.150мг/мл по200мл </t>
  </si>
  <si>
    <t>69,10</t>
  </si>
  <si>
    <t xml:space="preserve">Маска киснева "MEDICARE" (для дорослих) </t>
  </si>
  <si>
    <t>35,08</t>
  </si>
  <si>
    <t xml:space="preserve">Маска киснева,киснева трубка 2,1 м. дитяча </t>
  </si>
  <si>
    <t>76,42</t>
  </si>
  <si>
    <t xml:space="preserve">Маска ларингіальна силіконова "MEDICARE" розмір 3,0 </t>
  </si>
  <si>
    <t>516,29</t>
  </si>
  <si>
    <t xml:space="preserve">Маска ларингіальна силіконова "MEDICARE" розмір 4,0 </t>
  </si>
  <si>
    <t>518,10</t>
  </si>
  <si>
    <t xml:space="preserve">Маска ларингіальна силіконова "MEDICARE" розмір 5,0 </t>
  </si>
  <si>
    <t>518,09</t>
  </si>
  <si>
    <t xml:space="preserve">Маска ларингіальна силіконова одноразова розмір 5 </t>
  </si>
  <si>
    <t>618,69</t>
  </si>
  <si>
    <t xml:space="preserve">Маска силіконова  з кільцем для кріплення розмір 4 </t>
  </si>
  <si>
    <t>734,58</t>
  </si>
  <si>
    <t xml:space="preserve">Маска силіконова з кільцем для кріплення розмір 3 </t>
  </si>
  <si>
    <t xml:space="preserve">Мезатон р-н д/ін 10мг/мл по 1мл в амп №10 </t>
  </si>
  <si>
    <t>84,70</t>
  </si>
  <si>
    <t xml:space="preserve">Меропенем, порошок для р-ну д/ін по 1г у фл </t>
  </si>
  <si>
    <t>246,10</t>
  </si>
  <si>
    <t xml:space="preserve">Метамакс р-н д/ін 100мг/мл по5мл в амп №10 (ПДВ 7%) </t>
  </si>
  <si>
    <t xml:space="preserve">Метоклопрамід р-н д/ін 5 мг/мл по 2 мл N10 </t>
  </si>
  <si>
    <t>50,77</t>
  </si>
  <si>
    <t xml:space="preserve">Метронідазол  розчин для інфузій 5 мг/мл по 100 мл </t>
  </si>
  <si>
    <t xml:space="preserve">Мирцера р-н д/ін по 50мкг/0,3мл ; 1 попередньо наповнений шприц разом з голкою д/ін </t>
  </si>
  <si>
    <t>2001,24</t>
  </si>
  <si>
    <t xml:space="preserve">Морфіну гідрохлорид р-н д/ін 1% по1мл № 5 </t>
  </si>
  <si>
    <t>ампул</t>
  </si>
  <si>
    <t>98,40</t>
  </si>
  <si>
    <t xml:space="preserve">Муколван р-н д/ін 7.5мг/мл по 2мл в амп N5 </t>
  </si>
  <si>
    <t>89,80</t>
  </si>
  <si>
    <t xml:space="preserve">Мунштук для ендотрахеальних трубок,роз. 7,0-7,5 </t>
  </si>
  <si>
    <t xml:space="preserve">Мунштук для ендотрахеальних трубок,роз. 8,0-8,5 </t>
  </si>
  <si>
    <t xml:space="preserve">Нікотинова к-та р-н д/ін 10мг/мл по 1мл в амп N10 </t>
  </si>
  <si>
    <t>67,83</t>
  </si>
  <si>
    <t xml:space="preserve">Нітросорбід табл по 10мг №40 </t>
  </si>
  <si>
    <t>28,16</t>
  </si>
  <si>
    <t xml:space="preserve">Набір для тривалої епідуральної анестезії Perifіx  ONE 401 Filter Set </t>
  </si>
  <si>
    <t>1096,42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</si>
  <si>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</si>
  <si>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</si>
  <si>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</si>
  <si>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Натрію тіосульфат р-н д/ін 300мг/мл по 5мл №10 </t>
  </si>
  <si>
    <t>111,50</t>
  </si>
  <si>
    <t xml:space="preserve">Натрію хлорид 0,9% р-ну 100мл , 100 п/ет Флакон </t>
  </si>
  <si>
    <t xml:space="preserve">Натрію хлорид 10% 100мл </t>
  </si>
  <si>
    <t>36,10</t>
  </si>
  <si>
    <t xml:space="preserve">Натрію хлорид 10% 200мл </t>
  </si>
  <si>
    <t>39,60</t>
  </si>
  <si>
    <t xml:space="preserve">Натрію хлорид 9мг/мл по 200мл у пляшках р-н д/інф </t>
  </si>
  <si>
    <t>17,80</t>
  </si>
  <si>
    <t xml:space="preserve">Натрію хлорид 9мг/мл по 3000мл у контейнері р-н д/інф </t>
  </si>
  <si>
    <t>70,16</t>
  </si>
  <si>
    <t xml:space="preserve">Натрію хлорид 9мг/мл по 400мл у пляшках р-н д/інф </t>
  </si>
  <si>
    <t xml:space="preserve">Натрію хлорид р-н д/інф 9мг/мл по 250мл у пакетах </t>
  </si>
  <si>
    <t xml:space="preserve">Небутамол р-н д/ін, 1мг/мл по 2мл в контейнерах №10 </t>
  </si>
  <si>
    <t>91,40</t>
  </si>
  <si>
    <t xml:space="preserve">Небуфлюзон суспензія для інгаляцій 1,0 мг/мл по 2 мл у контейнері №10 </t>
  </si>
  <si>
    <t xml:space="preserve">Нитки хірургічні стерильні без голки: кетгут, полірований, товщина нитки USP(EP) 0(4,0), довжина:1,5м, розсмоктується, без покриття, к-р жовтий, у відрізках </t>
  </si>
  <si>
    <t xml:space="preserve">Нитки хірургічні стерильні без голки: кетгут, стер, полірований, 3/0(3,0), 1,5м, біодеструкція, без покриття, жовтого к-ру, відрізок </t>
  </si>
  <si>
    <t xml:space="preserve">Нитки хірургічні стерильні без голки: шовк </t>
  </si>
  <si>
    <t xml:space="preserve">Нитки хірургічні стерильні з голкою (полігліколід) </t>
  </si>
  <si>
    <t xml:space="preserve">Нитки хірургічні стерильні з голкою (поліпропілен) </t>
  </si>
  <si>
    <t xml:space="preserve">Новостезин р-н д/ін, 5мг/мл по 5мл у фл №10 </t>
  </si>
  <si>
    <t xml:space="preserve">Новостезин спінал хеві р-н д/ін, 5 мг/мл по 4 мл у фл. №5 </t>
  </si>
  <si>
    <t xml:space="preserve">Норадреналін у Тартрат Агетан 2мг/мл (без сульфітів) кон.д/р-ну д/інф.2мг/мл по 4мл у ампулі №10 </t>
  </si>
  <si>
    <t>1341,78</t>
  </si>
  <si>
    <t xml:space="preserve">Одяг захисний від інфекційних агентів для обмеженого використання (кобінезон захисний) </t>
  </si>
  <si>
    <t>157,57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</si>
  <si>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</si>
  <si>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Окситоцин р-н д/ін 5 МО/мл по 1 мл в амп №10 </t>
  </si>
  <si>
    <t>95,65</t>
  </si>
  <si>
    <t xml:space="preserve">Орто-ксилол чда,ємність 1 л.(0,9кг) - о-Ксилол </t>
  </si>
  <si>
    <t>кг</t>
  </si>
  <si>
    <t xml:space="preserve">Офлоксацин р/н д/інф. 2мг/мл по 100 мл (ПДВ 7%) </t>
  </si>
  <si>
    <t xml:space="preserve">Оцтова к-та 1%-400мл р-н </t>
  </si>
  <si>
    <t>38,60</t>
  </si>
  <si>
    <t xml:space="preserve">Півмаска фільтрувальна БУК-3К FFP3NR(респіратор) </t>
  </si>
  <si>
    <t xml:space="preserve">Папаверин р-н д/ін 20мг/мл по 2мл №10 (ПДВ 7%) </t>
  </si>
  <si>
    <t>66,50</t>
  </si>
  <si>
    <t xml:space="preserve">Пелюшка поглинаюча 90смх60см з адгезивним краєм, стерильна </t>
  </si>
  <si>
    <t>29,18</t>
  </si>
  <si>
    <t xml:space="preserve">Пелюшки гігієнічні поглинаючі 60 см х 90см 30 шт/уп </t>
  </si>
  <si>
    <t>13,47</t>
  </si>
  <si>
    <t xml:space="preserve">Пергідроль 32,5% 5кг </t>
  </si>
  <si>
    <t xml:space="preserve">Перекись  водню  3%  200,0 </t>
  </si>
  <si>
    <t>28,46</t>
  </si>
  <si>
    <t xml:space="preserve">Перекись водню 6% 200,0 </t>
  </si>
  <si>
    <t>27,04</t>
  </si>
  <si>
    <t xml:space="preserve">Пластиковий контейнер для крові людини та її компонентів з розчином антикоагулянту ЦФД(СPD) та консерванту САГМ потрійний одноразового використання стерильний 450мл. з аксесуарами </t>
  </si>
  <si>
    <t xml:space="preserve">Пластир медичний прозорий (поліетиленовий) 2х500 (ПДВ 7%) </t>
  </si>
  <si>
    <t>15,70</t>
  </si>
  <si>
    <t xml:space="preserve">Пластир фіксуючий з нетканого матеріалу 2,5см х 9,2 м </t>
  </si>
  <si>
    <t xml:space="preserve">Платифілін р-н д/ін 2 мг/мл 1 мл №10 </t>
  </si>
  <si>
    <t xml:space="preserve">Пов’язка хірургічна тип Прозорий ( на поліурітановій основі) 10,0 х 10,0 см (ПДВ 7%) </t>
  </si>
  <si>
    <t>7,90</t>
  </si>
  <si>
    <t xml:space="preserve">Пов’язка хірургічна тип Прозорий ( на поліурітановій основі) 10,0 х 15,0 см (ПДВ 7%) </t>
  </si>
  <si>
    <t>12,30</t>
  </si>
  <si>
    <t xml:space="preserve">Подовжував з`єднуючої трубки з подвійним поворотним кутовим  з`єднувачем 22F-22M/15F </t>
  </si>
  <si>
    <t xml:space="preserve">Покриття 120х80 см вологонепроникне стерильне </t>
  </si>
  <si>
    <t>21,20</t>
  </si>
  <si>
    <t xml:space="preserve">Покриття операційне 120х80см стерильне (ПДВ 0%) </t>
  </si>
  <si>
    <t>24,30</t>
  </si>
  <si>
    <t xml:space="preserve">Покриття операційне 200х120см нестерильне </t>
  </si>
  <si>
    <t xml:space="preserve">Покриття операційне 210х160см стерильне, щильність 35г/м2 </t>
  </si>
  <si>
    <t xml:space="preserve">Покриття операційне 80х70см стерильне, щільність 50г/м2 </t>
  </si>
  <si>
    <t>20,45</t>
  </si>
  <si>
    <t xml:space="preserve">Покриття операційне для кесарево розтину №6 (300х160см-на дугуз адгезивним опер полем 25х25см) стерильне (ПДВ 0%) </t>
  </si>
  <si>
    <t xml:space="preserve">Прегабалін 75мг №21 (ПДВ 7%) </t>
  </si>
  <si>
    <t xml:space="preserve">Преднізолон р-н д/ін 30мг/мл по 1мл №5 </t>
  </si>
  <si>
    <t>72,60</t>
  </si>
  <si>
    <t xml:space="preserve">Преднізолон р-н д/ін 30мг/мл по 1мл №5 (ПДВ 0%) </t>
  </si>
  <si>
    <t xml:space="preserve">Пристрій  ПК д/переливання крові, кровозамінників та інфузійних розчинів </t>
  </si>
  <si>
    <t>9,50</t>
  </si>
  <si>
    <t xml:space="preserve">Пристрій  ПР д/вливання кровозамінників та інфузійних розчинів </t>
  </si>
  <si>
    <t>5,12</t>
  </si>
  <si>
    <t xml:space="preserve">Пробірка  для забору капілярної крові СВ 200,фторид,жовта кришка </t>
  </si>
  <si>
    <t>14,02</t>
  </si>
  <si>
    <t xml:space="preserve">Пробірка вакуумна для збору крові VACUSERA 4 мл,з КЗ ЕДТА 13х75 мм,стерильна з бузковою кришкою, IVD №100 </t>
  </si>
  <si>
    <t xml:space="preserve">Пробірка вакуумна для збору крові VACUSERA 6 мл,з активатором згортання, 13х100мм ,стерильна з червоною кришкою, IVD №100 </t>
  </si>
  <si>
    <t xml:space="preserve">Пробірка вакуумна для збору крові VACUSERA 8 мл,з гелем та активатором згортання, 16х100мм ,стерильна з золотистою кришкою, IVD №100 </t>
  </si>
  <si>
    <t xml:space="preserve">Пробірка вакуумна для збору крові ВОЛЕС 2,7мл, з цитратом натрію (3,2%), 13х75мм ,стерильна з блакитною кришкою, IVD №100 </t>
  </si>
  <si>
    <t xml:space="preserve">Пробірка з 9NC Coagulation sodium citrate  3.2% 13х75, 3мл, блакитний ковпачок - чорне кільце, подвійна стінка </t>
  </si>
  <si>
    <t>4,89</t>
  </si>
  <si>
    <t xml:space="preserve">Провідник ендотрахеальної трубки з вентиляційним каналом,вигнутий кінчик розм.5,0 </t>
  </si>
  <si>
    <t>2069,43</t>
  </si>
  <si>
    <t xml:space="preserve">Провідник з Jкінчиком 0,035 х 260см SD,TC </t>
  </si>
  <si>
    <t xml:space="preserve">Прозерин  р-н д/ін 0,5мг/мл по 1мл №10 (ПДВ 7%) </t>
  </si>
  <si>
    <t>21,85</t>
  </si>
  <si>
    <t xml:space="preserve">Прозерин (неостигмін) р-н д/ін 0,5мг/мл амп 1мл №10 </t>
  </si>
  <si>
    <t xml:space="preserve">Пропофол -Ново емульсія д/ін.10мг/мл по 20 мл №5 </t>
  </si>
  <si>
    <t>42,50</t>
  </si>
  <si>
    <t xml:space="preserve">Ріназал, спрей назал. доз 0,5мг/мл фл 10мл </t>
  </si>
  <si>
    <t xml:space="preserve">Рінгера р-н д/інф по 250мл у пакетах </t>
  </si>
  <si>
    <t xml:space="preserve">Реополіглюкін 200,0 </t>
  </si>
  <si>
    <t>52,04</t>
  </si>
  <si>
    <t xml:space="preserve">Реополіглюкін р-н д/інфуз по 200мл (ПДВ 7%) </t>
  </si>
  <si>
    <t>70,02</t>
  </si>
  <si>
    <t xml:space="preserve">Реосорбілакт р-н для інфузій по 200 мл </t>
  </si>
  <si>
    <t>119,27</t>
  </si>
  <si>
    <t xml:space="preserve">Реосорбілакт р-н для інфузій по 400 мл </t>
  </si>
  <si>
    <t>156,21</t>
  </si>
  <si>
    <t xml:space="preserve">Риспетрил табл. по 2 мг №60 </t>
  </si>
  <si>
    <t>126,72</t>
  </si>
  <si>
    <t xml:space="preserve">Розчин гістаміну 0,01% у флаконах по 4,5мл </t>
  </si>
  <si>
    <t>126,50</t>
  </si>
  <si>
    <t xml:space="preserve">Розчина рідина  (10 флаконів по 4,5мл) </t>
  </si>
  <si>
    <t xml:space="preserve">Рукавички мед. латексні хірургічні неприпудрені стерильні РІВЕРГЛОВЗ </t>
  </si>
  <si>
    <t>пара</t>
  </si>
  <si>
    <t>7,67</t>
  </si>
  <si>
    <t xml:space="preserve">Рукавички мед. латексні хірургічні припудрені стерильні р.7,5 </t>
  </si>
  <si>
    <t>9,40</t>
  </si>
  <si>
    <t xml:space="preserve">Сангера 100 мг/мл р-н д/ін амп 5мл №5 </t>
  </si>
  <si>
    <t xml:space="preserve">Саргін р-н д/інф 42мг/мл по 100мл у фл №1 </t>
  </si>
  <si>
    <t xml:space="preserve">Севофлуран,рідина д/інг 100%,250 мл </t>
  </si>
  <si>
    <t>3291,67</t>
  </si>
  <si>
    <t xml:space="preserve">Сибазон р-н д/ін. 5мг/мл по2мл №10 </t>
  </si>
  <si>
    <t>700,93</t>
  </si>
  <si>
    <t xml:space="preserve">Система одноразова д/визначення газів крові Моноветт 1мл Літій-гепарин </t>
  </si>
  <si>
    <t xml:space="preserve">Система ручна реанімаційна  доросла,мішок 1,5 л </t>
  </si>
  <si>
    <t>1446,24</t>
  </si>
  <si>
    <t xml:space="preserve">Система ручна реанімаційна ,доросла,мішок на1,5л </t>
  </si>
  <si>
    <t xml:space="preserve">Скарифікатор сталевий стерильний №200 </t>
  </si>
  <si>
    <t xml:space="preserve">Сода-буфер р-н д/інфуз.42мг/мл по 100мл </t>
  </si>
  <si>
    <t>41,52</t>
  </si>
  <si>
    <t xml:space="preserve">Сорбілакт р-н для інфузій по 200 мл </t>
  </si>
  <si>
    <t>182,85</t>
  </si>
  <si>
    <t xml:space="preserve">Сорочка  для породіллі одноразова стерильна </t>
  </si>
  <si>
    <t>29,90</t>
  </si>
  <si>
    <t xml:space="preserve">Спирт ізопропіловий (кан 10л=8кг) </t>
  </si>
  <si>
    <t xml:space="preserve">Спирт етиловий 70% 100мл </t>
  </si>
  <si>
    <t>23,35</t>
  </si>
  <si>
    <t xml:space="preserve">Спирт етиловий 96% по 100мл у фл р-н для з/з №1 </t>
  </si>
  <si>
    <t xml:space="preserve">Спирт етиловий 96% розчин для зовнішнього застосування 1 каністра по 10 л. </t>
  </si>
  <si>
    <t>3110,50</t>
  </si>
  <si>
    <t xml:space="preserve">Строфантин-Г р-н д/ін 0,25 мг/мл по 1мл в амп №10 (ПДВ 7%) </t>
  </si>
  <si>
    <t>34,50</t>
  </si>
  <si>
    <t xml:space="preserve">Суфер розчин для внутрішньовенних ін"єкції 20мг/мл по 5 мл в амп.№5 </t>
  </si>
  <si>
    <t xml:space="preserve">Тіворель р-н д/інф по 100мл </t>
  </si>
  <si>
    <t>226,21</t>
  </si>
  <si>
    <t xml:space="preserve">Тіопентал ліофілізат для р-ну д/ін по 1г у фл №1 </t>
  </si>
  <si>
    <t xml:space="preserve">Тазпен порошок для р-ну д/інф, по 4г/0,5г у фл; </t>
  </si>
  <si>
    <t xml:space="preserve">Тетраспан 6% р-н для інфузій по 500 мл №10 </t>
  </si>
  <si>
    <t>2047,98</t>
  </si>
  <si>
    <t xml:space="preserve">Тетрацеклін мазь очна 1% по 3г у тубах №1 </t>
  </si>
  <si>
    <t>88,38</t>
  </si>
  <si>
    <t xml:space="preserve">Тигацил порошок для р-ну д/інф по 50мг 10фл з порошком у пачці з картону </t>
  </si>
  <si>
    <t>5309,70</t>
  </si>
  <si>
    <t xml:space="preserve">Тобраміцин-фармекс крап. оч. 3 мг/мл фл 5мл №1 </t>
  </si>
  <si>
    <t>120,42</t>
  </si>
  <si>
    <t xml:space="preserve">Томогексол р-н д/ін 350мг йоду/мл, фл.100 мл, №1 </t>
  </si>
  <si>
    <t xml:space="preserve">Тріомбраст р-н д/ін 76% по 20мл в амп №5 </t>
  </si>
  <si>
    <t>616,35</t>
  </si>
  <si>
    <t xml:space="preserve">Тримач (холдер) пробірки для забору крові №100 (ПДВ 7%) </t>
  </si>
  <si>
    <t>176,64</t>
  </si>
  <si>
    <t xml:space="preserve">Тропікамід краплі очні 1% фл 10 мл №1 </t>
  </si>
  <si>
    <t>88,70</t>
  </si>
  <si>
    <t xml:space="preserve">Трубка трахеостомічна з манжетою та портом для надманжет.аспірації з регульованим фланцем роз. </t>
  </si>
  <si>
    <t xml:space="preserve">Трубка трахеостомічна з манжетою та портом для надманжет.аспірації з регульованим фланцем роз.7,5 </t>
  </si>
  <si>
    <t xml:space="preserve">Урофосцин, гранули для орального розчину, по 3г в пакеті-саше №1 </t>
  </si>
  <si>
    <t xml:space="preserve">Фільтр  вірусо-бактеріальний "MEDICARE" </t>
  </si>
  <si>
    <t>90,01</t>
  </si>
  <si>
    <t xml:space="preserve">Фільтр Diasafe plus для діалізної рідини </t>
  </si>
  <si>
    <t xml:space="preserve">Фармадіпін краплі оральні 2% по 25 мл  у фл №1 (ПДВ 7%) </t>
  </si>
  <si>
    <t>79,67</t>
  </si>
  <si>
    <t xml:space="preserve">Фенібут 0,25г №20 </t>
  </si>
  <si>
    <t>пак.</t>
  </si>
  <si>
    <t>202,27</t>
  </si>
  <si>
    <t xml:space="preserve">Фенобарбітал таблетки 5мг №50 </t>
  </si>
  <si>
    <t>46,73</t>
  </si>
  <si>
    <t xml:space="preserve">Фенобарбітал-IC таблетки 5мг №50 </t>
  </si>
  <si>
    <t>112,14</t>
  </si>
  <si>
    <t xml:space="preserve">Фентаніл р-н д/інєкцій 0,05 мг/мл 2 мл №10 </t>
  </si>
  <si>
    <t>845,79</t>
  </si>
  <si>
    <t xml:space="preserve">Фентаніл р-н д/інєкцій 0,05 мг/мл 2 мл в амп. №5 </t>
  </si>
  <si>
    <t xml:space="preserve">Фленокс  р-н  д/ін.10000 анти-Ха Мо/мл по 0,4мл (4000 анти-Ха МО), у шприці; по 2шпр в блістері; по 25 бл у коробці </t>
  </si>
  <si>
    <t xml:space="preserve">Фленокс р-н д/ін 10000 анти-Ха МО/мл шприц 0,4мл (4000 анти-Ха МО) №10 </t>
  </si>
  <si>
    <t xml:space="preserve">Фленокс р-н д/ін 10000 анти-Ха МО/мл шприц 0,6мл (6000 анти-Ха МО) №10 </t>
  </si>
  <si>
    <t xml:space="preserve">Формалін 10% 400,0 </t>
  </si>
  <si>
    <t>42,86</t>
  </si>
  <si>
    <t xml:space="preserve">Формалін 5кг </t>
  </si>
  <si>
    <t>253,56</t>
  </si>
  <si>
    <t xml:space="preserve">Фраксипарин  р-н д/ін, 9500МО анти-Ха/мл, по 0,4мл (3800 МО анти-Ха) у попередньо заповненому шпр; по 2шпр в блістері; по 5 бл у коробці </t>
  </si>
  <si>
    <t xml:space="preserve">Фурацилін  0,02%:  400,0 </t>
  </si>
  <si>
    <t>45,10</t>
  </si>
  <si>
    <t xml:space="preserve">Халат захисний з пропаяними швами 120 см  рукав-манжет. нестерильний </t>
  </si>
  <si>
    <t>58,70</t>
  </si>
  <si>
    <t xml:space="preserve">Халат хір. на зав. із зах. зон. д.132см р.50-52 (L) спанлейс - 68г/м2 стерильний </t>
  </si>
  <si>
    <t xml:space="preserve">Церебролизин розчин для ін"єкцій 215,2 мг/мл по 5мл(1076мг) в амп. N5 </t>
  </si>
  <si>
    <t>580,58</t>
  </si>
  <si>
    <t xml:space="preserve">Цефазолін, порошок для р-ну д/ін по 1.0г №10 (конт.) в/в. в/м </t>
  </si>
  <si>
    <t>159,50</t>
  </si>
  <si>
    <t xml:space="preserve">Цефепім порошок для р-ну д/ін /інф по 1г у фл </t>
  </si>
  <si>
    <t xml:space="preserve">Цефотаксим пор д/р-ну д/ін 1г фл </t>
  </si>
  <si>
    <t xml:space="preserve">Цефтріаксон,порошок для р-ну д/ін по 1,0г у флаконах №10 (конт.) в/в. в/м </t>
  </si>
  <si>
    <t>151,01</t>
  </si>
  <si>
    <t xml:space="preserve">Ципрофлоксацин р-н для інфуз.2мг/мл по 100мл (ПДВ 7%) </t>
  </si>
  <si>
    <t>38,73</t>
  </si>
  <si>
    <t xml:space="preserve">Цирелакс краплі очні р-н по 10 мг/мл по 5 мл у фл-крапельниці №1 </t>
  </si>
  <si>
    <t>158,74</t>
  </si>
  <si>
    <t xml:space="preserve">Шапочка -берет медична (в уп 100шт) нестерильна </t>
  </si>
  <si>
    <t>193,17</t>
  </si>
  <si>
    <t xml:space="preserve">Шапочка -берет медична (в уп 100шт) нестерильна ( в шт) </t>
  </si>
  <si>
    <t>1,65</t>
  </si>
  <si>
    <t xml:space="preserve">Шприц 3-х компонентний однораз. стерильний 150мл з голкою, 14G (2,0х30мм) </t>
  </si>
  <si>
    <t>31,30</t>
  </si>
  <si>
    <t xml:space="preserve">Шприц ін'єкційний луєр спіп 10мл 21G (3-х компонентний  з голкою 0,8 х 40 мм) одн стер </t>
  </si>
  <si>
    <t>1,36</t>
  </si>
  <si>
    <t xml:space="preserve">Шприц ін'єкційний луєр спіп 2мл 23G (2-х компонентний  з голкою 0,6 х 30 мм) одн стер </t>
  </si>
  <si>
    <t>0,84</t>
  </si>
  <si>
    <t xml:space="preserve">Шприц ін'єкційний луєр спіп 5мл 22G (3-х компонентний  з голкою 0,7 х 40 мм) одн стер </t>
  </si>
  <si>
    <t>0,94</t>
  </si>
  <si>
    <t xml:space="preserve">Шприц ін`єкційний 10ml, 2-х компонентний, з двома голками 0,7 х38мм (22Gх1 1/2")/0,8 х38мм (21Gх1 1/2" безпечна голка) </t>
  </si>
  <si>
    <t>1,75</t>
  </si>
  <si>
    <t xml:space="preserve">Шприц ін`єкційний 10мл, 2-х компонентний, з додатковою голкою, ковпачок д/блокування голки </t>
  </si>
  <si>
    <t>2,75</t>
  </si>
  <si>
    <t xml:space="preserve">Шприц ін`єкційний 5ml, 2-х компонентний, з двома голками 0,7 х38мм (22Gх1 1/2")/0,7 х38мм (22Gх1 1/2" безпечна голка) </t>
  </si>
  <si>
    <t>1,35</t>
  </si>
  <si>
    <t xml:space="preserve">Шприц ін`єкційний 5мл, 2-х компанентний, з додатковою голкою </t>
  </si>
  <si>
    <t>1,98</t>
  </si>
  <si>
    <t xml:space="preserve">Шприц ін`єкційний безпечний 20ml, 2-х компонентний, Люер, з двома голками 22G(0,7х38мм),/21G(0,8х38мм) з захисним чохлом </t>
  </si>
  <si>
    <t>4,20</t>
  </si>
  <si>
    <t xml:space="preserve">Шприц-колба ELS 200мл швидкого завантаження з трубкою для наповнення (ПДВ 7%) </t>
  </si>
  <si>
    <t>907,80</t>
  </si>
  <si>
    <t>Черкаська обласна лікарня</t>
  </si>
  <si>
    <t xml:space="preserve">202СКЛ 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</si>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</sst>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6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7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834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832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293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833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39.6" x14ac:dyDescent="0.25">
      <c r="A10" s="70">
        <v>1</v>
      </c>
      <c r="B10" s="72" t="s">
        <v>295</v>
      </c>
      <c r="C10" s="73" t="s">
        <v>296</v>
      </c>
      <c r="D10" s="74">
        <v>410</v>
      </c>
      <c r="E10" s="75">
        <v>40</v>
      </c>
      <c r="F10" s="74">
        <v>16400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40</v>
      </c>
      <c r="O10" s="25">
        <f t="shared" si="0"/>
        <v>16400</v>
      </c>
    </row>
    <row r="11" spans="1:16" s="26" customFormat="1" ht="52.8" x14ac:dyDescent="0.25">
      <c r="A11" s="70">
        <v>2</v>
      </c>
      <c r="B11" s="72" t="s">
        <v>297</v>
      </c>
      <c r="C11" s="73" t="s">
        <v>298</v>
      </c>
      <c r="D11" s="74">
        <v>1776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0"/>
        <v>0</v>
      </c>
    </row>
    <row r="12" spans="1:16" s="26" customFormat="1" ht="39.6" x14ac:dyDescent="0.25">
      <c r="A12" s="70">
        <v>3</v>
      </c>
      <c r="B12" s="72" t="s">
        <v>299</v>
      </c>
      <c r="C12" s="73" t="s">
        <v>296</v>
      </c>
      <c r="D12" s="74">
        <v>240</v>
      </c>
      <c r="E12" s="75">
        <v>10</v>
      </c>
      <c r="F12" s="74">
        <v>2400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0"/>
        <v>2400</v>
      </c>
    </row>
    <row r="13" spans="1:16" s="26" customFormat="1" ht="26.4" x14ac:dyDescent="0.25">
      <c r="A13" s="70">
        <v>4</v>
      </c>
      <c r="B13" s="72" t="s">
        <v>300</v>
      </c>
      <c r="C13" s="73" t="s">
        <v>301</v>
      </c>
      <c r="D13" s="74">
        <v>415</v>
      </c>
      <c r="E13" s="75">
        <v>20</v>
      </c>
      <c r="F13" s="74">
        <v>8300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20</v>
      </c>
      <c r="O13" s="25">
        <f t="shared" si="0"/>
        <v>8300</v>
      </c>
    </row>
    <row r="14" spans="1:16" s="26" customFormat="1" ht="13.2" x14ac:dyDescent="0.25">
      <c r="A14" s="70">
        <v>5</v>
      </c>
      <c r="B14" s="72" t="s">
        <v>302</v>
      </c>
      <c r="C14" s="73" t="s">
        <v>303</v>
      </c>
      <c r="D14" s="74" t="s">
        <v>304</v>
      </c>
      <c r="E14" s="75">
        <v>1000</v>
      </c>
      <c r="F14" s="74">
        <v>47300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1000</v>
      </c>
      <c r="O14" s="25">
        <f t="shared" si="0"/>
        <v>47300</v>
      </c>
    </row>
    <row r="15" spans="1:16" s="26" customFormat="1" ht="39.6" x14ac:dyDescent="0.25">
      <c r="A15" s="70">
        <v>6</v>
      </c>
      <c r="B15" s="72" t="s">
        <v>305</v>
      </c>
      <c r="C15" s="73" t="s">
        <v>306</v>
      </c>
      <c r="D15" s="74">
        <v>268</v>
      </c>
      <c r="E15" s="75">
        <v>649</v>
      </c>
      <c r="F15" s="74">
        <v>173932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649</v>
      </c>
      <c r="O15" s="25">
        <f t="shared" si="0"/>
        <v>173932</v>
      </c>
    </row>
    <row r="16" spans="1:16" s="26" customFormat="1" ht="13.2" x14ac:dyDescent="0.25">
      <c r="A16" s="70">
        <v>7</v>
      </c>
      <c r="B16" s="72" t="s">
        <v>307</v>
      </c>
      <c r="C16" s="73" t="s">
        <v>308</v>
      </c>
      <c r="D16" s="74" t="s">
        <v>309</v>
      </c>
      <c r="E16" s="75">
        <v>15</v>
      </c>
      <c r="F16" s="74">
        <v>6588.75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15</v>
      </c>
      <c r="O16" s="25">
        <f t="shared" si="0"/>
        <v>6588.75</v>
      </c>
    </row>
    <row r="17" spans="1:15" s="17" customFormat="1" ht="13.5" customHeight="1" thickBot="1" x14ac:dyDescent="0.3"/>
    <row r="18" spans="1:15" s="17" customFormat="1" ht="26.25" customHeight="1" x14ac:dyDescent="0.25">
      <c r="A18" s="94" t="s">
        <v>139</v>
      </c>
      <c r="B18" s="88" t="s">
        <v>32</v>
      </c>
      <c r="C18" s="99" t="s">
        <v>141</v>
      </c>
      <c r="D18" s="88" t="s">
        <v>142</v>
      </c>
      <c r="E18" s="88" t="s">
        <v>293</v>
      </c>
      <c r="F18" s="88"/>
      <c r="G18" s="89" t="s">
        <v>146</v>
      </c>
    </row>
    <row r="19" spans="1:15" s="17" customFormat="1" ht="12.75" customHeight="1" x14ac:dyDescent="0.25">
      <c r="A19" s="95"/>
      <c r="B19" s="97"/>
      <c r="C19" s="100"/>
      <c r="D19" s="97"/>
      <c r="E19" s="92" t="s">
        <v>147</v>
      </c>
      <c r="F19" s="92" t="s">
        <v>148</v>
      </c>
      <c r="G19" s="90"/>
    </row>
    <row r="20" spans="1:15" s="17" customFormat="1" ht="13.5" customHeight="1" thickBot="1" x14ac:dyDescent="0.3">
      <c r="A20" s="96"/>
      <c r="B20" s="98"/>
      <c r="C20" s="101"/>
      <c r="D20" s="98"/>
      <c r="E20" s="93"/>
      <c r="F20" s="93"/>
      <c r="G20" s="91"/>
    </row>
    <row r="21" spans="1:15" s="26" customFormat="1" ht="26.4" x14ac:dyDescent="0.25">
      <c r="A21" s="70">
        <v>8</v>
      </c>
      <c r="B21" s="72" t="s">
        <v>310</v>
      </c>
      <c r="C21" s="73" t="s">
        <v>311</v>
      </c>
      <c r="D21" s="74" t="s">
        <v>312</v>
      </c>
      <c r="E21" s="75">
        <v>1976</v>
      </c>
      <c r="F21" s="74">
        <v>140236.72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N31" si="1">E21</f>
        <v>1976</v>
      </c>
      <c r="O21" s="25">
        <f t="shared" ref="O21:O31" si="2">F21</f>
        <v>140236.72</v>
      </c>
    </row>
    <row r="22" spans="1:15" s="26" customFormat="1" ht="26.4" x14ac:dyDescent="0.25">
      <c r="A22" s="70">
        <v>9</v>
      </c>
      <c r="B22" s="72" t="s">
        <v>313</v>
      </c>
      <c r="C22" s="73" t="s">
        <v>308</v>
      </c>
      <c r="D22" s="74">
        <v>1249</v>
      </c>
      <c r="E22" s="75">
        <v>26</v>
      </c>
      <c r="F22" s="74">
        <v>32474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26</v>
      </c>
      <c r="O22" s="25">
        <f t="shared" si="2"/>
        <v>32474</v>
      </c>
    </row>
    <row r="23" spans="1:15" s="26" customFormat="1" ht="26.4" x14ac:dyDescent="0.25">
      <c r="A23" s="70">
        <v>10</v>
      </c>
      <c r="B23" s="72" t="s">
        <v>314</v>
      </c>
      <c r="C23" s="73" t="s">
        <v>315</v>
      </c>
      <c r="D23" s="74">
        <v>53</v>
      </c>
      <c r="E23" s="75">
        <v>90</v>
      </c>
      <c r="F23" s="74">
        <v>4770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90</v>
      </c>
      <c r="O23" s="25">
        <f t="shared" si="2"/>
        <v>4770</v>
      </c>
    </row>
    <row r="24" spans="1:15" s="26" customFormat="1" ht="26.4" x14ac:dyDescent="0.25">
      <c r="A24" s="70">
        <v>11</v>
      </c>
      <c r="B24" s="72" t="s">
        <v>316</v>
      </c>
      <c r="C24" s="73" t="s">
        <v>317</v>
      </c>
      <c r="D24" s="74" t="s">
        <v>318</v>
      </c>
      <c r="E24" s="75">
        <v>160</v>
      </c>
      <c r="F24" s="74">
        <v>126215.68000000001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160</v>
      </c>
      <c r="O24" s="25">
        <f t="shared" si="2"/>
        <v>126215.68000000001</v>
      </c>
    </row>
    <row r="25" spans="1:15" s="26" customFormat="1" ht="52.8" x14ac:dyDescent="0.25">
      <c r="A25" s="70">
        <v>12</v>
      </c>
      <c r="B25" s="72" t="s">
        <v>319</v>
      </c>
      <c r="C25" s="73" t="s">
        <v>320</v>
      </c>
      <c r="D25" s="74" t="s">
        <v>321</v>
      </c>
      <c r="E25" s="75">
        <v>36</v>
      </c>
      <c r="F25" s="74">
        <v>539469.76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36</v>
      </c>
      <c r="O25" s="25">
        <f t="shared" si="2"/>
        <v>539469.76</v>
      </c>
    </row>
    <row r="26" spans="1:15" s="26" customFormat="1" ht="26.4" x14ac:dyDescent="0.25">
      <c r="A26" s="70">
        <v>13</v>
      </c>
      <c r="B26" s="72" t="s">
        <v>322</v>
      </c>
      <c r="C26" s="73" t="s">
        <v>306</v>
      </c>
      <c r="D26" s="74">
        <v>2100</v>
      </c>
      <c r="E26" s="75">
        <v>195</v>
      </c>
      <c r="F26" s="74">
        <v>409500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195</v>
      </c>
      <c r="O26" s="25">
        <f t="shared" si="2"/>
        <v>409500</v>
      </c>
    </row>
    <row r="27" spans="1:15" s="26" customFormat="1" ht="26.4" x14ac:dyDescent="0.25">
      <c r="A27" s="70">
        <v>14</v>
      </c>
      <c r="B27" s="72" t="s">
        <v>323</v>
      </c>
      <c r="C27" s="73" t="s">
        <v>301</v>
      </c>
      <c r="D27" s="74">
        <v>440</v>
      </c>
      <c r="E27" s="75">
        <v>41</v>
      </c>
      <c r="F27" s="74">
        <v>18040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41</v>
      </c>
      <c r="O27" s="25">
        <f t="shared" si="2"/>
        <v>18040</v>
      </c>
    </row>
    <row r="28" spans="1:15" s="26" customFormat="1" ht="13.2" x14ac:dyDescent="0.25">
      <c r="A28" s="70">
        <v>15</v>
      </c>
      <c r="B28" s="72" t="s">
        <v>324</v>
      </c>
      <c r="C28" s="73" t="s">
        <v>308</v>
      </c>
      <c r="D28" s="74" t="s">
        <v>325</v>
      </c>
      <c r="E28" s="75">
        <v>520</v>
      </c>
      <c r="F28" s="74">
        <v>37559.599999999999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520</v>
      </c>
      <c r="O28" s="25">
        <f t="shared" si="2"/>
        <v>37559.599999999999</v>
      </c>
    </row>
    <row r="29" spans="1:15" s="26" customFormat="1" ht="26.4" x14ac:dyDescent="0.25">
      <c r="A29" s="70">
        <v>16</v>
      </c>
      <c r="B29" s="72" t="s">
        <v>326</v>
      </c>
      <c r="C29" s="73" t="s">
        <v>301</v>
      </c>
      <c r="D29" s="74" t="s">
        <v>327</v>
      </c>
      <c r="E29" s="75">
        <v>40</v>
      </c>
      <c r="F29" s="74">
        <v>347.2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40</v>
      </c>
      <c r="O29" s="25">
        <f t="shared" si="2"/>
        <v>347.2</v>
      </c>
    </row>
    <row r="30" spans="1:15" s="26" customFormat="1" ht="13.2" x14ac:dyDescent="0.25">
      <c r="A30" s="70">
        <v>17</v>
      </c>
      <c r="B30" s="72" t="s">
        <v>328</v>
      </c>
      <c r="C30" s="73" t="s">
        <v>320</v>
      </c>
      <c r="D30" s="74" t="s">
        <v>329</v>
      </c>
      <c r="E30" s="75">
        <v>14</v>
      </c>
      <c r="F30" s="74">
        <v>578.20000000000005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14</v>
      </c>
      <c r="O30" s="25">
        <f t="shared" si="2"/>
        <v>578.20000000000005</v>
      </c>
    </row>
    <row r="31" spans="1:15" s="26" customFormat="1" ht="13.2" x14ac:dyDescent="0.25">
      <c r="A31" s="70">
        <v>18</v>
      </c>
      <c r="B31" s="72" t="s">
        <v>330</v>
      </c>
      <c r="C31" s="73" t="s">
        <v>301</v>
      </c>
      <c r="D31" s="74" t="s">
        <v>331</v>
      </c>
      <c r="E31" s="75">
        <v>722</v>
      </c>
      <c r="F31" s="74">
        <v>27941.4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722</v>
      </c>
      <c r="O31" s="25">
        <f t="shared" si="2"/>
        <v>27941.4</v>
      </c>
    </row>
    <row r="32" spans="1:15" s="17" customFormat="1" ht="13.5" customHeight="1" thickBot="1" x14ac:dyDescent="0.3"/>
    <row r="33" spans="1:15" s="17" customFormat="1" ht="26.25" customHeight="1" x14ac:dyDescent="0.25">
      <c r="A33" s="94" t="s">
        <v>139</v>
      </c>
      <c r="B33" s="88" t="s">
        <v>32</v>
      </c>
      <c r="C33" s="99" t="s">
        <v>141</v>
      </c>
      <c r="D33" s="88" t="s">
        <v>142</v>
      </c>
      <c r="E33" s="88" t="s">
        <v>293</v>
      </c>
      <c r="F33" s="88"/>
      <c r="G33" s="89" t="s">
        <v>146</v>
      </c>
    </row>
    <row r="34" spans="1:15" s="17" customFormat="1" ht="12.75" customHeight="1" x14ac:dyDescent="0.25">
      <c r="A34" s="95"/>
      <c r="B34" s="97"/>
      <c r="C34" s="100"/>
      <c r="D34" s="97"/>
      <c r="E34" s="92" t="s">
        <v>147</v>
      </c>
      <c r="F34" s="92" t="s">
        <v>148</v>
      </c>
      <c r="G34" s="90"/>
    </row>
    <row r="35" spans="1:15" s="17" customFormat="1" ht="13.5" customHeight="1" thickBot="1" x14ac:dyDescent="0.3">
      <c r="A35" s="96"/>
      <c r="B35" s="98"/>
      <c r="C35" s="101"/>
      <c r="D35" s="98"/>
      <c r="E35" s="93"/>
      <c r="F35" s="93"/>
      <c r="G35" s="91"/>
    </row>
    <row r="36" spans="1:15" s="26" customFormat="1" ht="39.6" x14ac:dyDescent="0.25">
      <c r="A36" s="70">
        <v>19</v>
      </c>
      <c r="B36" s="72" t="s">
        <v>332</v>
      </c>
      <c r="C36" s="73" t="s">
        <v>308</v>
      </c>
      <c r="D36" s="74" t="s">
        <v>333</v>
      </c>
      <c r="E36" s="75">
        <v>1485</v>
      </c>
      <c r="F36" s="74">
        <v>14775.75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N46" si="3">E36</f>
        <v>1485</v>
      </c>
      <c r="O36" s="25">
        <f t="shared" ref="O36:O46" si="4">F36</f>
        <v>14775.75</v>
      </c>
    </row>
    <row r="37" spans="1:15" s="26" customFormat="1" ht="39.6" x14ac:dyDescent="0.25">
      <c r="A37" s="70">
        <v>20</v>
      </c>
      <c r="B37" s="72" t="s">
        <v>334</v>
      </c>
      <c r="C37" s="73" t="s">
        <v>301</v>
      </c>
      <c r="D37" s="74" t="s">
        <v>335</v>
      </c>
      <c r="E37" s="75">
        <v>303</v>
      </c>
      <c r="F37" s="74">
        <v>562534.65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303</v>
      </c>
      <c r="O37" s="25">
        <f t="shared" si="4"/>
        <v>562534.65</v>
      </c>
    </row>
    <row r="38" spans="1:15" s="26" customFormat="1" ht="26.4" x14ac:dyDescent="0.25">
      <c r="A38" s="70">
        <v>21</v>
      </c>
      <c r="B38" s="72" t="s">
        <v>336</v>
      </c>
      <c r="C38" s="73" t="s">
        <v>301</v>
      </c>
      <c r="D38" s="74" t="s">
        <v>337</v>
      </c>
      <c r="E38" s="75">
        <v>416.20000000000005</v>
      </c>
      <c r="F38" s="74">
        <v>32219.230000000003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416.20000000000005</v>
      </c>
      <c r="O38" s="25">
        <f t="shared" si="4"/>
        <v>32219.230000000003</v>
      </c>
    </row>
    <row r="39" spans="1:15" s="26" customFormat="1" ht="26.4" x14ac:dyDescent="0.25">
      <c r="A39" s="70">
        <v>22</v>
      </c>
      <c r="B39" s="72" t="s">
        <v>338</v>
      </c>
      <c r="C39" s="73" t="s">
        <v>339</v>
      </c>
      <c r="D39" s="74">
        <v>55</v>
      </c>
      <c r="E39" s="75">
        <v>2490</v>
      </c>
      <c r="F39" s="74">
        <v>136950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2490</v>
      </c>
      <c r="O39" s="25">
        <f t="shared" si="4"/>
        <v>136950</v>
      </c>
    </row>
    <row r="40" spans="1:15" s="26" customFormat="1" ht="26.4" x14ac:dyDescent="0.25">
      <c r="A40" s="70">
        <v>23</v>
      </c>
      <c r="B40" s="72" t="s">
        <v>340</v>
      </c>
      <c r="C40" s="73" t="s">
        <v>308</v>
      </c>
      <c r="D40" s="74">
        <v>203</v>
      </c>
      <c r="E40" s="75">
        <v>1748</v>
      </c>
      <c r="F40" s="74">
        <v>354844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1748</v>
      </c>
      <c r="O40" s="25">
        <f t="shared" si="4"/>
        <v>354844</v>
      </c>
    </row>
    <row r="41" spans="1:15" s="26" customFormat="1" ht="26.4" x14ac:dyDescent="0.25">
      <c r="A41" s="70">
        <v>24</v>
      </c>
      <c r="B41" s="72" t="s">
        <v>341</v>
      </c>
      <c r="C41" s="73" t="s">
        <v>342</v>
      </c>
      <c r="D41" s="74">
        <v>19330</v>
      </c>
      <c r="E41" s="75">
        <v>10</v>
      </c>
      <c r="F41" s="74">
        <v>193300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10</v>
      </c>
      <c r="O41" s="25">
        <f t="shared" si="4"/>
        <v>193300</v>
      </c>
    </row>
    <row r="42" spans="1:15" s="26" customFormat="1" ht="39.6" x14ac:dyDescent="0.25">
      <c r="A42" s="70">
        <v>25</v>
      </c>
      <c r="B42" s="72" t="s">
        <v>343</v>
      </c>
      <c r="C42" s="73" t="s">
        <v>342</v>
      </c>
      <c r="D42" s="74">
        <v>17942</v>
      </c>
      <c r="E42" s="75">
        <v>22</v>
      </c>
      <c r="F42" s="74">
        <v>394724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22</v>
      </c>
      <c r="O42" s="25">
        <f t="shared" si="4"/>
        <v>394724</v>
      </c>
    </row>
    <row r="43" spans="1:15" s="26" customFormat="1" ht="26.4" x14ac:dyDescent="0.25">
      <c r="A43" s="70">
        <v>26</v>
      </c>
      <c r="B43" s="72" t="s">
        <v>344</v>
      </c>
      <c r="C43" s="73" t="s">
        <v>320</v>
      </c>
      <c r="D43" s="74">
        <v>77</v>
      </c>
      <c r="E43" s="75">
        <v>22</v>
      </c>
      <c r="F43" s="74">
        <v>1694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22</v>
      </c>
      <c r="O43" s="25">
        <f t="shared" si="4"/>
        <v>1694</v>
      </c>
    </row>
    <row r="44" spans="1:15" s="26" customFormat="1" ht="26.4" x14ac:dyDescent="0.25">
      <c r="A44" s="70">
        <v>27</v>
      </c>
      <c r="B44" s="72" t="s">
        <v>345</v>
      </c>
      <c r="C44" s="73" t="s">
        <v>308</v>
      </c>
      <c r="D44" s="74" t="s">
        <v>346</v>
      </c>
      <c r="E44" s="75">
        <v>10000</v>
      </c>
      <c r="F44" s="74">
        <v>5800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10000</v>
      </c>
      <c r="O44" s="25">
        <f t="shared" si="4"/>
        <v>5800</v>
      </c>
    </row>
    <row r="45" spans="1:15" s="26" customFormat="1" ht="26.4" x14ac:dyDescent="0.25">
      <c r="A45" s="70">
        <v>28</v>
      </c>
      <c r="B45" s="72" t="s">
        <v>347</v>
      </c>
      <c r="C45" s="73" t="s">
        <v>301</v>
      </c>
      <c r="D45" s="74" t="s">
        <v>348</v>
      </c>
      <c r="E45" s="75">
        <v>62</v>
      </c>
      <c r="F45" s="74">
        <v>12776.960000000001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62</v>
      </c>
      <c r="O45" s="25">
        <f t="shared" si="4"/>
        <v>12776.960000000001</v>
      </c>
    </row>
    <row r="46" spans="1:15" s="26" customFormat="1" ht="26.4" x14ac:dyDescent="0.25">
      <c r="A46" s="70">
        <v>29</v>
      </c>
      <c r="B46" s="72" t="s">
        <v>349</v>
      </c>
      <c r="C46" s="73" t="s">
        <v>301</v>
      </c>
      <c r="D46" s="74" t="s">
        <v>350</v>
      </c>
      <c r="E46" s="75">
        <v>1</v>
      </c>
      <c r="F46" s="74">
        <v>74.47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1</v>
      </c>
      <c r="O46" s="25">
        <f t="shared" si="4"/>
        <v>74.47</v>
      </c>
    </row>
    <row r="47" spans="1:15" s="17" customFormat="1" ht="13.5" customHeight="1" thickBot="1" x14ac:dyDescent="0.3"/>
    <row r="48" spans="1:15" s="17" customFormat="1" ht="26.25" customHeight="1" x14ac:dyDescent="0.25">
      <c r="A48" s="94" t="s">
        <v>139</v>
      </c>
      <c r="B48" s="88" t="s">
        <v>32</v>
      </c>
      <c r="C48" s="99" t="s">
        <v>141</v>
      </c>
      <c r="D48" s="88" t="s">
        <v>142</v>
      </c>
      <c r="E48" s="88" t="s">
        <v>293</v>
      </c>
      <c r="F48" s="88"/>
      <c r="G48" s="89" t="s">
        <v>146</v>
      </c>
    </row>
    <row r="49" spans="1:15" s="17" customFormat="1" ht="12.75" customHeight="1" x14ac:dyDescent="0.25">
      <c r="A49" s="95"/>
      <c r="B49" s="97"/>
      <c r="C49" s="100"/>
      <c r="D49" s="97"/>
      <c r="E49" s="92" t="s">
        <v>147</v>
      </c>
      <c r="F49" s="92" t="s">
        <v>148</v>
      </c>
      <c r="G49" s="90"/>
    </row>
    <row r="50" spans="1:15" s="17" customFormat="1" ht="13.5" customHeight="1" thickBot="1" x14ac:dyDescent="0.3">
      <c r="A50" s="96"/>
      <c r="B50" s="98"/>
      <c r="C50" s="101"/>
      <c r="D50" s="98"/>
      <c r="E50" s="93"/>
      <c r="F50" s="93"/>
      <c r="G50" s="91"/>
    </row>
    <row r="51" spans="1:15" s="26" customFormat="1" ht="13.2" x14ac:dyDescent="0.25">
      <c r="A51" s="70">
        <v>30</v>
      </c>
      <c r="B51" s="72" t="s">
        <v>351</v>
      </c>
      <c r="C51" s="73" t="s">
        <v>308</v>
      </c>
      <c r="D51" s="74" t="s">
        <v>352</v>
      </c>
      <c r="E51" s="75">
        <v>55</v>
      </c>
      <c r="F51" s="74">
        <v>1747.9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N64" si="5">E51</f>
        <v>55</v>
      </c>
      <c r="O51" s="25">
        <f t="shared" ref="O51:O64" si="6">F51</f>
        <v>1747.9</v>
      </c>
    </row>
    <row r="52" spans="1:15" s="26" customFormat="1" ht="13.2" x14ac:dyDescent="0.25">
      <c r="A52" s="70">
        <v>31</v>
      </c>
      <c r="B52" s="72" t="s">
        <v>353</v>
      </c>
      <c r="C52" s="73" t="s">
        <v>308</v>
      </c>
      <c r="D52" s="74" t="s">
        <v>354</v>
      </c>
      <c r="E52" s="75">
        <v>1355</v>
      </c>
      <c r="F52" s="74">
        <v>15977.5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1355</v>
      </c>
      <c r="O52" s="25">
        <f t="shared" si="6"/>
        <v>15977.5</v>
      </c>
    </row>
    <row r="53" spans="1:15" s="26" customFormat="1" ht="13.2" x14ac:dyDescent="0.25">
      <c r="A53" s="70">
        <v>32</v>
      </c>
      <c r="B53" s="72" t="s">
        <v>355</v>
      </c>
      <c r="C53" s="73" t="s">
        <v>308</v>
      </c>
      <c r="D53" s="74" t="s">
        <v>356</v>
      </c>
      <c r="E53" s="75">
        <v>20</v>
      </c>
      <c r="F53" s="74">
        <v>448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20</v>
      </c>
      <c r="O53" s="25">
        <f t="shared" si="6"/>
        <v>448</v>
      </c>
    </row>
    <row r="54" spans="1:15" s="26" customFormat="1" ht="26.4" x14ac:dyDescent="0.25">
      <c r="A54" s="70">
        <v>33</v>
      </c>
      <c r="B54" s="72" t="s">
        <v>357</v>
      </c>
      <c r="C54" s="73" t="s">
        <v>308</v>
      </c>
      <c r="D54" s="74" t="s">
        <v>358</v>
      </c>
      <c r="E54" s="75">
        <v>60</v>
      </c>
      <c r="F54" s="74">
        <v>9346.2000000000007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60</v>
      </c>
      <c r="O54" s="25">
        <f t="shared" si="6"/>
        <v>9346.2000000000007</v>
      </c>
    </row>
    <row r="55" spans="1:15" s="26" customFormat="1" ht="26.4" x14ac:dyDescent="0.25">
      <c r="A55" s="70">
        <v>34</v>
      </c>
      <c r="B55" s="72" t="s">
        <v>359</v>
      </c>
      <c r="C55" s="73" t="s">
        <v>308</v>
      </c>
      <c r="D55" s="74">
        <v>59</v>
      </c>
      <c r="E55" s="75">
        <v>5093</v>
      </c>
      <c r="F55" s="74">
        <v>300487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5093</v>
      </c>
      <c r="O55" s="25">
        <f t="shared" si="6"/>
        <v>300487</v>
      </c>
    </row>
    <row r="56" spans="1:15" s="26" customFormat="1" ht="26.4" x14ac:dyDescent="0.25">
      <c r="A56" s="70">
        <v>35</v>
      </c>
      <c r="B56" s="72" t="s">
        <v>360</v>
      </c>
      <c r="C56" s="73" t="s">
        <v>361</v>
      </c>
      <c r="D56" s="74" t="s">
        <v>362</v>
      </c>
      <c r="E56" s="75">
        <v>500</v>
      </c>
      <c r="F56" s="74">
        <v>24850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500</v>
      </c>
      <c r="O56" s="25">
        <f t="shared" si="6"/>
        <v>24850</v>
      </c>
    </row>
    <row r="57" spans="1:15" s="26" customFormat="1" ht="13.2" x14ac:dyDescent="0.25">
      <c r="A57" s="70">
        <v>36</v>
      </c>
      <c r="B57" s="72" t="s">
        <v>363</v>
      </c>
      <c r="C57" s="73" t="s">
        <v>301</v>
      </c>
      <c r="D57" s="74">
        <v>187</v>
      </c>
      <c r="E57" s="75">
        <v>123</v>
      </c>
      <c r="F57" s="74">
        <v>23001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123</v>
      </c>
      <c r="O57" s="25">
        <f t="shared" si="6"/>
        <v>23001</v>
      </c>
    </row>
    <row r="58" spans="1:15" s="26" customFormat="1" ht="39.6" x14ac:dyDescent="0.25">
      <c r="A58" s="70">
        <v>37</v>
      </c>
      <c r="B58" s="72" t="s">
        <v>364</v>
      </c>
      <c r="C58" s="73" t="s">
        <v>308</v>
      </c>
      <c r="D58" s="74" t="s">
        <v>365</v>
      </c>
      <c r="E58" s="75">
        <v>1000</v>
      </c>
      <c r="F58" s="74">
        <v>4180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1000</v>
      </c>
      <c r="O58" s="25">
        <f t="shared" si="6"/>
        <v>4180</v>
      </c>
    </row>
    <row r="59" spans="1:15" s="26" customFormat="1" ht="26.4" x14ac:dyDescent="0.25">
      <c r="A59" s="70">
        <v>38</v>
      </c>
      <c r="B59" s="72" t="s">
        <v>366</v>
      </c>
      <c r="C59" s="73" t="s">
        <v>367</v>
      </c>
      <c r="D59" s="74" t="s">
        <v>368</v>
      </c>
      <c r="E59" s="75">
        <v>1000</v>
      </c>
      <c r="F59" s="74">
        <v>3364.4900000000002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1000</v>
      </c>
      <c r="O59" s="25">
        <f t="shared" si="6"/>
        <v>3364.4900000000002</v>
      </c>
    </row>
    <row r="60" spans="1:15" s="26" customFormat="1" ht="26.4" x14ac:dyDescent="0.25">
      <c r="A60" s="70">
        <v>39</v>
      </c>
      <c r="B60" s="72" t="s">
        <v>369</v>
      </c>
      <c r="C60" s="73" t="s">
        <v>367</v>
      </c>
      <c r="D60" s="74" t="s">
        <v>370</v>
      </c>
      <c r="E60" s="75">
        <v>3496</v>
      </c>
      <c r="F60" s="74">
        <v>56457.8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3496</v>
      </c>
      <c r="O60" s="25">
        <f t="shared" si="6"/>
        <v>56457.8</v>
      </c>
    </row>
    <row r="61" spans="1:15" s="26" customFormat="1" ht="13.2" x14ac:dyDescent="0.25">
      <c r="A61" s="70">
        <v>40</v>
      </c>
      <c r="B61" s="72" t="s">
        <v>371</v>
      </c>
      <c r="C61" s="73" t="s">
        <v>361</v>
      </c>
      <c r="D61" s="74" t="s">
        <v>372</v>
      </c>
      <c r="E61" s="75">
        <v>20.5</v>
      </c>
      <c r="F61" s="74">
        <v>1461.24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20.5</v>
      </c>
      <c r="O61" s="25">
        <f t="shared" si="6"/>
        <v>1461.24</v>
      </c>
    </row>
    <row r="62" spans="1:15" s="26" customFormat="1" ht="26.4" x14ac:dyDescent="0.25">
      <c r="A62" s="70">
        <v>41</v>
      </c>
      <c r="B62" s="72" t="s">
        <v>373</v>
      </c>
      <c r="C62" s="73" t="s">
        <v>361</v>
      </c>
      <c r="D62" s="74" t="s">
        <v>374</v>
      </c>
      <c r="E62" s="75">
        <v>25</v>
      </c>
      <c r="F62" s="74">
        <v>1501.5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25</v>
      </c>
      <c r="O62" s="25">
        <f t="shared" si="6"/>
        <v>1501.5</v>
      </c>
    </row>
    <row r="63" spans="1:15" s="26" customFormat="1" ht="13.2" x14ac:dyDescent="0.25">
      <c r="A63" s="70">
        <v>42</v>
      </c>
      <c r="B63" s="72" t="s">
        <v>375</v>
      </c>
      <c r="C63" s="73" t="s">
        <v>301</v>
      </c>
      <c r="D63" s="74">
        <v>198</v>
      </c>
      <c r="E63" s="75">
        <v>190</v>
      </c>
      <c r="F63" s="74">
        <v>37620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190</v>
      </c>
      <c r="O63" s="25">
        <f t="shared" si="6"/>
        <v>37620</v>
      </c>
    </row>
    <row r="64" spans="1:15" s="26" customFormat="1" ht="13.2" x14ac:dyDescent="0.25">
      <c r="A64" s="70">
        <v>43</v>
      </c>
      <c r="B64" s="72" t="s">
        <v>376</v>
      </c>
      <c r="C64" s="73" t="s">
        <v>306</v>
      </c>
      <c r="D64" s="74" t="s">
        <v>377</v>
      </c>
      <c r="E64" s="75"/>
      <c r="F64" s="74"/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0</v>
      </c>
      <c r="O64" s="25">
        <f t="shared" si="6"/>
        <v>0</v>
      </c>
    </row>
    <row r="65" spans="1:15" s="17" customFormat="1" ht="13.5" customHeight="1" thickBot="1" x14ac:dyDescent="0.3"/>
    <row r="66" spans="1:15" s="17" customFormat="1" ht="26.25" customHeight="1" x14ac:dyDescent="0.25">
      <c r="A66" s="94" t="s">
        <v>139</v>
      </c>
      <c r="B66" s="88" t="s">
        <v>32</v>
      </c>
      <c r="C66" s="99" t="s">
        <v>141</v>
      </c>
      <c r="D66" s="88" t="s">
        <v>142</v>
      </c>
      <c r="E66" s="88" t="s">
        <v>293</v>
      </c>
      <c r="F66" s="88"/>
      <c r="G66" s="89" t="s">
        <v>146</v>
      </c>
    </row>
    <row r="67" spans="1:15" s="17" customFormat="1" ht="12.75" customHeight="1" x14ac:dyDescent="0.25">
      <c r="A67" s="95"/>
      <c r="B67" s="97"/>
      <c r="C67" s="100"/>
      <c r="D67" s="97"/>
      <c r="E67" s="92" t="s">
        <v>147</v>
      </c>
      <c r="F67" s="92" t="s">
        <v>148</v>
      </c>
      <c r="G67" s="90"/>
    </row>
    <row r="68" spans="1:15" s="17" customFormat="1" ht="13.5" customHeight="1" thickBot="1" x14ac:dyDescent="0.3">
      <c r="A68" s="96"/>
      <c r="B68" s="98"/>
      <c r="C68" s="101"/>
      <c r="D68" s="98"/>
      <c r="E68" s="93"/>
      <c r="F68" s="93"/>
      <c r="G68" s="91"/>
    </row>
    <row r="69" spans="1:15" s="26" customFormat="1" ht="26.4" x14ac:dyDescent="0.25">
      <c r="A69" s="70">
        <v>44</v>
      </c>
      <c r="B69" s="72" t="s">
        <v>378</v>
      </c>
      <c r="C69" s="73" t="s">
        <v>308</v>
      </c>
      <c r="D69" s="74" t="s">
        <v>379</v>
      </c>
      <c r="E69" s="75">
        <v>48</v>
      </c>
      <c r="F69" s="74">
        <v>2177.2800000000002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ref="N69:N78" si="7">E69</f>
        <v>48</v>
      </c>
      <c r="O69" s="25">
        <f t="shared" ref="O69:O78" si="8">F69</f>
        <v>2177.2800000000002</v>
      </c>
    </row>
    <row r="70" spans="1:15" s="26" customFormat="1" ht="52.8" x14ac:dyDescent="0.25">
      <c r="A70" s="70">
        <v>45</v>
      </c>
      <c r="B70" s="72" t="s">
        <v>380</v>
      </c>
      <c r="C70" s="73" t="s">
        <v>320</v>
      </c>
      <c r="D70" s="74" t="s">
        <v>381</v>
      </c>
      <c r="E70" s="75">
        <v>27</v>
      </c>
      <c r="F70" s="74">
        <v>16035.300000000001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27</v>
      </c>
      <c r="O70" s="25">
        <f t="shared" si="8"/>
        <v>16035.300000000001</v>
      </c>
    </row>
    <row r="71" spans="1:15" s="26" customFormat="1" ht="13.2" x14ac:dyDescent="0.25">
      <c r="A71" s="70">
        <v>46</v>
      </c>
      <c r="B71" s="72" t="s">
        <v>382</v>
      </c>
      <c r="C71" s="73" t="s">
        <v>361</v>
      </c>
      <c r="D71" s="74">
        <v>845</v>
      </c>
      <c r="E71" s="75">
        <v>541.6</v>
      </c>
      <c r="F71" s="74">
        <v>457652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541.6</v>
      </c>
      <c r="O71" s="25">
        <f t="shared" si="8"/>
        <v>457652</v>
      </c>
    </row>
    <row r="72" spans="1:15" s="26" customFormat="1" ht="26.4" x14ac:dyDescent="0.25">
      <c r="A72" s="70">
        <v>47</v>
      </c>
      <c r="B72" s="72" t="s">
        <v>383</v>
      </c>
      <c r="C72" s="73" t="s">
        <v>320</v>
      </c>
      <c r="D72" s="74" t="s">
        <v>384</v>
      </c>
      <c r="E72" s="75">
        <v>340</v>
      </c>
      <c r="F72" s="74">
        <v>52982.200000000004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340</v>
      </c>
      <c r="O72" s="25">
        <f t="shared" si="8"/>
        <v>52982.200000000004</v>
      </c>
    </row>
    <row r="73" spans="1:15" s="26" customFormat="1" ht="26.4" x14ac:dyDescent="0.25">
      <c r="A73" s="70">
        <v>48</v>
      </c>
      <c r="B73" s="72" t="s">
        <v>385</v>
      </c>
      <c r="C73" s="73" t="s">
        <v>308</v>
      </c>
      <c r="D73" s="74" t="s">
        <v>386</v>
      </c>
      <c r="E73" s="75">
        <v>21800</v>
      </c>
      <c r="F73" s="74">
        <v>19838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21800</v>
      </c>
      <c r="O73" s="25">
        <f t="shared" si="8"/>
        <v>19838</v>
      </c>
    </row>
    <row r="74" spans="1:15" s="26" customFormat="1" ht="39.6" x14ac:dyDescent="0.25">
      <c r="A74" s="70">
        <v>49</v>
      </c>
      <c r="B74" s="72" t="s">
        <v>387</v>
      </c>
      <c r="C74" s="73" t="s">
        <v>317</v>
      </c>
      <c r="D74" s="74" t="s">
        <v>388</v>
      </c>
      <c r="E74" s="75">
        <v>9</v>
      </c>
      <c r="F74" s="74">
        <v>2601.54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9</v>
      </c>
      <c r="O74" s="25">
        <f t="shared" si="8"/>
        <v>2601.54</v>
      </c>
    </row>
    <row r="75" spans="1:15" s="26" customFormat="1" ht="26.4" x14ac:dyDescent="0.25">
      <c r="A75" s="70">
        <v>50</v>
      </c>
      <c r="B75" s="72" t="s">
        <v>389</v>
      </c>
      <c r="C75" s="73" t="s">
        <v>308</v>
      </c>
      <c r="D75" s="74" t="s">
        <v>390</v>
      </c>
      <c r="E75" s="75">
        <v>10</v>
      </c>
      <c r="F75" s="74">
        <v>3952.5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10</v>
      </c>
      <c r="O75" s="25">
        <f t="shared" si="8"/>
        <v>3952.5</v>
      </c>
    </row>
    <row r="76" spans="1:15" s="26" customFormat="1" ht="26.4" x14ac:dyDescent="0.25">
      <c r="A76" s="70">
        <v>51</v>
      </c>
      <c r="B76" s="72" t="s">
        <v>391</v>
      </c>
      <c r="C76" s="73" t="s">
        <v>308</v>
      </c>
      <c r="D76" s="74" t="s">
        <v>392</v>
      </c>
      <c r="E76" s="75">
        <v>166</v>
      </c>
      <c r="F76" s="74">
        <v>5063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166</v>
      </c>
      <c r="O76" s="25">
        <f t="shared" si="8"/>
        <v>5063</v>
      </c>
    </row>
    <row r="77" spans="1:15" s="26" customFormat="1" ht="26.4" x14ac:dyDescent="0.25">
      <c r="A77" s="70">
        <v>52</v>
      </c>
      <c r="B77" s="72" t="s">
        <v>393</v>
      </c>
      <c r="C77" s="73" t="s">
        <v>308</v>
      </c>
      <c r="D77" s="74" t="s">
        <v>392</v>
      </c>
      <c r="E77" s="75">
        <v>166</v>
      </c>
      <c r="F77" s="74">
        <v>5063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166</v>
      </c>
      <c r="O77" s="25">
        <f t="shared" si="8"/>
        <v>5063</v>
      </c>
    </row>
    <row r="78" spans="1:15" s="26" customFormat="1" ht="26.4" x14ac:dyDescent="0.25">
      <c r="A78" s="70">
        <v>53</v>
      </c>
      <c r="B78" s="72" t="s">
        <v>394</v>
      </c>
      <c r="C78" s="73" t="s">
        <v>311</v>
      </c>
      <c r="D78" s="74" t="s">
        <v>395</v>
      </c>
      <c r="E78" s="75">
        <v>84</v>
      </c>
      <c r="F78" s="74">
        <v>25247.88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84</v>
      </c>
      <c r="O78" s="25">
        <f t="shared" si="8"/>
        <v>25247.88</v>
      </c>
    </row>
    <row r="79" spans="1:15" s="17" customFormat="1" ht="13.5" customHeight="1" thickBot="1" x14ac:dyDescent="0.3"/>
    <row r="80" spans="1:15" s="17" customFormat="1" ht="26.25" customHeight="1" x14ac:dyDescent="0.25">
      <c r="A80" s="94" t="s">
        <v>139</v>
      </c>
      <c r="B80" s="88" t="s">
        <v>32</v>
      </c>
      <c r="C80" s="99" t="s">
        <v>141</v>
      </c>
      <c r="D80" s="88" t="s">
        <v>142</v>
      </c>
      <c r="E80" s="88" t="s">
        <v>293</v>
      </c>
      <c r="F80" s="88"/>
      <c r="G80" s="89" t="s">
        <v>146</v>
      </c>
    </row>
    <row r="81" spans="1:15" s="17" customFormat="1" ht="12.75" customHeight="1" x14ac:dyDescent="0.25">
      <c r="A81" s="95"/>
      <c r="B81" s="97"/>
      <c r="C81" s="100"/>
      <c r="D81" s="97"/>
      <c r="E81" s="92" t="s">
        <v>147</v>
      </c>
      <c r="F81" s="92" t="s">
        <v>148</v>
      </c>
      <c r="G81" s="90"/>
    </row>
    <row r="82" spans="1:15" s="17" customFormat="1" ht="13.5" customHeight="1" thickBot="1" x14ac:dyDescent="0.3">
      <c r="A82" s="96"/>
      <c r="B82" s="98"/>
      <c r="C82" s="101"/>
      <c r="D82" s="98"/>
      <c r="E82" s="93"/>
      <c r="F82" s="93"/>
      <c r="G82" s="91"/>
    </row>
    <row r="83" spans="1:15" s="26" customFormat="1" ht="39.6" x14ac:dyDescent="0.25">
      <c r="A83" s="70">
        <v>54</v>
      </c>
      <c r="B83" s="72" t="s">
        <v>396</v>
      </c>
      <c r="C83" s="73" t="s">
        <v>397</v>
      </c>
      <c r="D83" s="74">
        <v>243</v>
      </c>
      <c r="E83" s="75">
        <v>872</v>
      </c>
      <c r="F83" s="74">
        <v>211896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ref="N83:N99" si="9">E83</f>
        <v>872</v>
      </c>
      <c r="O83" s="25">
        <f t="shared" ref="O83:O99" si="10">F83</f>
        <v>211896</v>
      </c>
    </row>
    <row r="84" spans="1:15" s="26" customFormat="1" ht="13.2" x14ac:dyDescent="0.25">
      <c r="A84" s="70">
        <v>55</v>
      </c>
      <c r="B84" s="72" t="s">
        <v>398</v>
      </c>
      <c r="C84" s="73" t="s">
        <v>308</v>
      </c>
      <c r="D84" s="74">
        <v>643</v>
      </c>
      <c r="E84" s="75">
        <v>403</v>
      </c>
      <c r="F84" s="74">
        <v>259129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9"/>
        <v>403</v>
      </c>
      <c r="O84" s="25">
        <f t="shared" si="10"/>
        <v>259129</v>
      </c>
    </row>
    <row r="85" spans="1:15" s="26" customFormat="1" ht="13.2" x14ac:dyDescent="0.25">
      <c r="A85" s="70">
        <v>56</v>
      </c>
      <c r="B85" s="72" t="s">
        <v>399</v>
      </c>
      <c r="C85" s="73" t="s">
        <v>308</v>
      </c>
      <c r="D85" s="74">
        <v>848</v>
      </c>
      <c r="E85" s="75">
        <v>62</v>
      </c>
      <c r="F85" s="74">
        <v>52576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9"/>
        <v>62</v>
      </c>
      <c r="O85" s="25">
        <f t="shared" si="10"/>
        <v>52576</v>
      </c>
    </row>
    <row r="86" spans="1:15" s="26" customFormat="1" ht="13.2" x14ac:dyDescent="0.25">
      <c r="A86" s="70">
        <v>57</v>
      </c>
      <c r="B86" s="72" t="s">
        <v>400</v>
      </c>
      <c r="C86" s="73" t="s">
        <v>308</v>
      </c>
      <c r="D86" s="74">
        <v>758</v>
      </c>
      <c r="E86" s="75">
        <v>518</v>
      </c>
      <c r="F86" s="74">
        <v>392644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9"/>
        <v>518</v>
      </c>
      <c r="O86" s="25">
        <f t="shared" si="10"/>
        <v>392644</v>
      </c>
    </row>
    <row r="87" spans="1:15" s="26" customFormat="1" ht="13.2" x14ac:dyDescent="0.25">
      <c r="A87" s="70">
        <v>58</v>
      </c>
      <c r="B87" s="72" t="s">
        <v>401</v>
      </c>
      <c r="C87" s="73" t="s">
        <v>308</v>
      </c>
      <c r="D87" s="74">
        <v>696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9"/>
        <v>0</v>
      </c>
      <c r="O87" s="25">
        <f t="shared" si="10"/>
        <v>0</v>
      </c>
    </row>
    <row r="88" spans="1:15" s="26" customFormat="1" ht="13.2" x14ac:dyDescent="0.25">
      <c r="A88" s="70">
        <v>59</v>
      </c>
      <c r="B88" s="72" t="s">
        <v>402</v>
      </c>
      <c r="C88" s="73" t="s">
        <v>308</v>
      </c>
      <c r="D88" s="74" t="s">
        <v>392</v>
      </c>
      <c r="E88" s="75">
        <v>2742</v>
      </c>
      <c r="F88" s="74">
        <v>83631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9"/>
        <v>2742</v>
      </c>
      <c r="O88" s="25">
        <f t="shared" si="10"/>
        <v>83631</v>
      </c>
    </row>
    <row r="89" spans="1:15" s="26" customFormat="1" ht="13.2" x14ac:dyDescent="0.25">
      <c r="A89" s="70">
        <v>60</v>
      </c>
      <c r="B89" s="72" t="s">
        <v>403</v>
      </c>
      <c r="C89" s="73" t="s">
        <v>308</v>
      </c>
      <c r="D89" s="74" t="s">
        <v>392</v>
      </c>
      <c r="E89" s="75">
        <v>2892</v>
      </c>
      <c r="F89" s="74">
        <v>88206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9"/>
        <v>2892</v>
      </c>
      <c r="O89" s="25">
        <f t="shared" si="10"/>
        <v>88206</v>
      </c>
    </row>
    <row r="90" spans="1:15" s="26" customFormat="1" ht="13.2" x14ac:dyDescent="0.25">
      <c r="A90" s="70">
        <v>61</v>
      </c>
      <c r="B90" s="72" t="s">
        <v>404</v>
      </c>
      <c r="C90" s="73" t="s">
        <v>308</v>
      </c>
      <c r="D90" s="74" t="s">
        <v>392</v>
      </c>
      <c r="E90" s="75">
        <v>750</v>
      </c>
      <c r="F90" s="74">
        <v>22875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9"/>
        <v>750</v>
      </c>
      <c r="O90" s="25">
        <f t="shared" si="10"/>
        <v>22875</v>
      </c>
    </row>
    <row r="91" spans="1:15" s="26" customFormat="1" ht="13.2" x14ac:dyDescent="0.25">
      <c r="A91" s="70">
        <v>62</v>
      </c>
      <c r="B91" s="72" t="s">
        <v>405</v>
      </c>
      <c r="C91" s="73" t="s">
        <v>308</v>
      </c>
      <c r="D91" s="74" t="s">
        <v>392</v>
      </c>
      <c r="E91" s="75">
        <v>750</v>
      </c>
      <c r="F91" s="74">
        <v>22875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9"/>
        <v>750</v>
      </c>
      <c r="O91" s="25">
        <f t="shared" si="10"/>
        <v>22875</v>
      </c>
    </row>
    <row r="92" spans="1:15" s="26" customFormat="1" ht="26.4" x14ac:dyDescent="0.25">
      <c r="A92" s="70">
        <v>63</v>
      </c>
      <c r="B92" s="72" t="s">
        <v>406</v>
      </c>
      <c r="C92" s="73" t="s">
        <v>301</v>
      </c>
      <c r="D92" s="74">
        <v>561</v>
      </c>
      <c r="E92" s="75">
        <v>47</v>
      </c>
      <c r="F92" s="74">
        <v>26367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9"/>
        <v>47</v>
      </c>
      <c r="O92" s="25">
        <f t="shared" si="10"/>
        <v>26367</v>
      </c>
    </row>
    <row r="93" spans="1:15" s="26" customFormat="1" ht="13.2" x14ac:dyDescent="0.25">
      <c r="A93" s="70">
        <v>64</v>
      </c>
      <c r="B93" s="72" t="s">
        <v>407</v>
      </c>
      <c r="C93" s="73" t="s">
        <v>361</v>
      </c>
      <c r="D93" s="74" t="s">
        <v>408</v>
      </c>
      <c r="E93" s="75">
        <v>26</v>
      </c>
      <c r="F93" s="74">
        <v>2447.9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9"/>
        <v>26</v>
      </c>
      <c r="O93" s="25">
        <f t="shared" si="10"/>
        <v>2447.9</v>
      </c>
    </row>
    <row r="94" spans="1:15" s="26" customFormat="1" ht="13.2" x14ac:dyDescent="0.25">
      <c r="A94" s="70">
        <v>65</v>
      </c>
      <c r="B94" s="72" t="s">
        <v>409</v>
      </c>
      <c r="C94" s="73" t="s">
        <v>308</v>
      </c>
      <c r="D94" s="74">
        <v>560</v>
      </c>
      <c r="E94" s="75">
        <v>49</v>
      </c>
      <c r="F94" s="74">
        <v>27440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9"/>
        <v>49</v>
      </c>
      <c r="O94" s="25">
        <f t="shared" si="10"/>
        <v>27440</v>
      </c>
    </row>
    <row r="95" spans="1:15" s="26" customFormat="1" ht="26.4" x14ac:dyDescent="0.25">
      <c r="A95" s="70">
        <v>66</v>
      </c>
      <c r="B95" s="72" t="s">
        <v>410</v>
      </c>
      <c r="C95" s="73" t="s">
        <v>308</v>
      </c>
      <c r="D95" s="74">
        <v>215</v>
      </c>
      <c r="E95" s="75">
        <v>436</v>
      </c>
      <c r="F95" s="74">
        <v>93740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436</v>
      </c>
      <c r="O95" s="25">
        <f t="shared" si="10"/>
        <v>93740</v>
      </c>
    </row>
    <row r="96" spans="1:15" s="26" customFormat="1" ht="26.4" x14ac:dyDescent="0.25">
      <c r="A96" s="70">
        <v>67</v>
      </c>
      <c r="B96" s="72" t="s">
        <v>411</v>
      </c>
      <c r="C96" s="73" t="s">
        <v>308</v>
      </c>
      <c r="D96" s="74" t="s">
        <v>412</v>
      </c>
      <c r="E96" s="75">
        <v>444</v>
      </c>
      <c r="F96" s="74">
        <v>103785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9"/>
        <v>444</v>
      </c>
      <c r="O96" s="25">
        <f t="shared" si="10"/>
        <v>103785</v>
      </c>
    </row>
    <row r="97" spans="1:15" s="26" customFormat="1" ht="13.2" x14ac:dyDescent="0.25">
      <c r="A97" s="70">
        <v>68</v>
      </c>
      <c r="B97" s="72" t="s">
        <v>413</v>
      </c>
      <c r="C97" s="73" t="s">
        <v>308</v>
      </c>
      <c r="D97" s="74">
        <v>215</v>
      </c>
      <c r="E97" s="75">
        <v>318</v>
      </c>
      <c r="F97" s="74">
        <v>68370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9"/>
        <v>318</v>
      </c>
      <c r="O97" s="25">
        <f t="shared" si="10"/>
        <v>68370</v>
      </c>
    </row>
    <row r="98" spans="1:15" s="26" customFormat="1" ht="26.4" x14ac:dyDescent="0.25">
      <c r="A98" s="70">
        <v>69</v>
      </c>
      <c r="B98" s="72" t="s">
        <v>414</v>
      </c>
      <c r="C98" s="73" t="s">
        <v>308</v>
      </c>
      <c r="D98" s="74">
        <v>30</v>
      </c>
      <c r="E98" s="75">
        <v>883</v>
      </c>
      <c r="F98" s="74">
        <v>26490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9"/>
        <v>883</v>
      </c>
      <c r="O98" s="25">
        <f t="shared" si="10"/>
        <v>26490</v>
      </c>
    </row>
    <row r="99" spans="1:15" s="26" customFormat="1" ht="26.4" x14ac:dyDescent="0.25">
      <c r="A99" s="70">
        <v>70</v>
      </c>
      <c r="B99" s="72" t="s">
        <v>415</v>
      </c>
      <c r="C99" s="73" t="s">
        <v>315</v>
      </c>
      <c r="D99" s="74">
        <v>45</v>
      </c>
      <c r="E99" s="75">
        <v>2030</v>
      </c>
      <c r="F99" s="74">
        <v>91350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9"/>
        <v>2030</v>
      </c>
      <c r="O99" s="25">
        <f t="shared" si="10"/>
        <v>91350</v>
      </c>
    </row>
    <row r="100" spans="1:15" s="17" customFormat="1" ht="13.5" customHeight="1" thickBot="1" x14ac:dyDescent="0.3"/>
    <row r="101" spans="1:15" s="17" customFormat="1" ht="26.25" customHeight="1" x14ac:dyDescent="0.25">
      <c r="A101" s="94" t="s">
        <v>139</v>
      </c>
      <c r="B101" s="88" t="s">
        <v>32</v>
      </c>
      <c r="C101" s="99" t="s">
        <v>141</v>
      </c>
      <c r="D101" s="88" t="s">
        <v>142</v>
      </c>
      <c r="E101" s="88" t="s">
        <v>293</v>
      </c>
      <c r="F101" s="88"/>
      <c r="G101" s="89" t="s">
        <v>146</v>
      </c>
    </row>
    <row r="102" spans="1:15" s="17" customFormat="1" ht="12.75" customHeight="1" x14ac:dyDescent="0.25">
      <c r="A102" s="95"/>
      <c r="B102" s="97"/>
      <c r="C102" s="100"/>
      <c r="D102" s="97"/>
      <c r="E102" s="92" t="s">
        <v>147</v>
      </c>
      <c r="F102" s="92" t="s">
        <v>148</v>
      </c>
      <c r="G102" s="90"/>
    </row>
    <row r="103" spans="1:15" s="17" customFormat="1" ht="13.5" customHeight="1" thickBot="1" x14ac:dyDescent="0.3">
      <c r="A103" s="96"/>
      <c r="B103" s="98"/>
      <c r="C103" s="101"/>
      <c r="D103" s="98"/>
      <c r="E103" s="93"/>
      <c r="F103" s="93"/>
      <c r="G103" s="91"/>
    </row>
    <row r="104" spans="1:15" s="26" customFormat="1" ht="13.2" x14ac:dyDescent="0.25">
      <c r="A104" s="70">
        <v>71</v>
      </c>
      <c r="B104" s="72" t="s">
        <v>416</v>
      </c>
      <c r="C104" s="73" t="s">
        <v>320</v>
      </c>
      <c r="D104" s="74" t="s">
        <v>417</v>
      </c>
      <c r="E104" s="75">
        <v>2358</v>
      </c>
      <c r="F104" s="74">
        <v>217666.98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ref="N104:N118" si="11">E104</f>
        <v>2358</v>
      </c>
      <c r="O104" s="25">
        <f t="shared" ref="O104:O118" si="12">F104</f>
        <v>217666.98</v>
      </c>
    </row>
    <row r="105" spans="1:15" s="26" customFormat="1" ht="26.4" x14ac:dyDescent="0.25">
      <c r="A105" s="70">
        <v>72</v>
      </c>
      <c r="B105" s="72" t="s">
        <v>418</v>
      </c>
      <c r="C105" s="73" t="s">
        <v>301</v>
      </c>
      <c r="D105" s="74">
        <v>90</v>
      </c>
      <c r="E105" s="75">
        <v>2150</v>
      </c>
      <c r="F105" s="74">
        <v>193500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1"/>
        <v>2150</v>
      </c>
      <c r="O105" s="25">
        <f t="shared" si="12"/>
        <v>193500</v>
      </c>
    </row>
    <row r="106" spans="1:15" s="26" customFormat="1" ht="13.2" x14ac:dyDescent="0.25">
      <c r="A106" s="70">
        <v>73</v>
      </c>
      <c r="B106" s="72" t="s">
        <v>419</v>
      </c>
      <c r="C106" s="73" t="s">
        <v>320</v>
      </c>
      <c r="D106" s="74" t="s">
        <v>420</v>
      </c>
      <c r="E106" s="75">
        <v>5</v>
      </c>
      <c r="F106" s="74">
        <v>1748.8600000000001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1"/>
        <v>5</v>
      </c>
      <c r="O106" s="25">
        <f t="shared" si="12"/>
        <v>1748.8600000000001</v>
      </c>
    </row>
    <row r="107" spans="1:15" s="26" customFormat="1" ht="39.6" x14ac:dyDescent="0.25">
      <c r="A107" s="70">
        <v>74</v>
      </c>
      <c r="B107" s="72" t="s">
        <v>421</v>
      </c>
      <c r="C107" s="73" t="s">
        <v>308</v>
      </c>
      <c r="D107" s="74">
        <v>281</v>
      </c>
      <c r="E107" s="75">
        <v>8</v>
      </c>
      <c r="F107" s="74">
        <v>2248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1"/>
        <v>8</v>
      </c>
      <c r="O107" s="25">
        <f t="shared" si="12"/>
        <v>2248</v>
      </c>
    </row>
    <row r="108" spans="1:15" s="26" customFormat="1" ht="13.2" x14ac:dyDescent="0.25">
      <c r="A108" s="70">
        <v>75</v>
      </c>
      <c r="B108" s="72" t="s">
        <v>422</v>
      </c>
      <c r="C108" s="73" t="s">
        <v>320</v>
      </c>
      <c r="D108" s="74" t="s">
        <v>423</v>
      </c>
      <c r="E108" s="75">
        <v>4</v>
      </c>
      <c r="F108" s="74">
        <v>240.04000000000002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1"/>
        <v>4</v>
      </c>
      <c r="O108" s="25">
        <f t="shared" si="12"/>
        <v>240.04000000000002</v>
      </c>
    </row>
    <row r="109" spans="1:15" s="26" customFormat="1" ht="13.2" x14ac:dyDescent="0.25">
      <c r="A109" s="70">
        <v>76</v>
      </c>
      <c r="B109" s="72" t="s">
        <v>424</v>
      </c>
      <c r="C109" s="73" t="s">
        <v>320</v>
      </c>
      <c r="D109" s="74" t="s">
        <v>425</v>
      </c>
      <c r="E109" s="75">
        <v>19</v>
      </c>
      <c r="F109" s="74">
        <v>1132.8400000000001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1"/>
        <v>19</v>
      </c>
      <c r="O109" s="25">
        <f t="shared" si="12"/>
        <v>1132.8400000000001</v>
      </c>
    </row>
    <row r="110" spans="1:15" s="26" customFormat="1" ht="26.4" x14ac:dyDescent="0.25">
      <c r="A110" s="70">
        <v>77</v>
      </c>
      <c r="B110" s="72" t="s">
        <v>426</v>
      </c>
      <c r="C110" s="73" t="s">
        <v>315</v>
      </c>
      <c r="D110" s="74">
        <v>70</v>
      </c>
      <c r="E110" s="75">
        <v>220</v>
      </c>
      <c r="F110" s="74">
        <v>15400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1"/>
        <v>220</v>
      </c>
      <c r="O110" s="25">
        <f t="shared" si="12"/>
        <v>15400</v>
      </c>
    </row>
    <row r="111" spans="1:15" s="26" customFormat="1" ht="13.2" x14ac:dyDescent="0.25">
      <c r="A111" s="70">
        <v>78</v>
      </c>
      <c r="B111" s="72" t="s">
        <v>427</v>
      </c>
      <c r="C111" s="73" t="s">
        <v>361</v>
      </c>
      <c r="D111" s="74" t="s">
        <v>428</v>
      </c>
      <c r="E111" s="75">
        <v>1610</v>
      </c>
      <c r="F111" s="74">
        <v>83993.7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1"/>
        <v>1610</v>
      </c>
      <c r="O111" s="25">
        <f t="shared" si="12"/>
        <v>83993.7</v>
      </c>
    </row>
    <row r="112" spans="1:15" s="26" customFormat="1" ht="26.4" x14ac:dyDescent="0.25">
      <c r="A112" s="70">
        <v>79</v>
      </c>
      <c r="B112" s="72" t="s">
        <v>429</v>
      </c>
      <c r="C112" s="73" t="s">
        <v>301</v>
      </c>
      <c r="D112" s="74" t="s">
        <v>430</v>
      </c>
      <c r="E112" s="75">
        <v>262</v>
      </c>
      <c r="F112" s="74">
        <v>22998.36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1"/>
        <v>262</v>
      </c>
      <c r="O112" s="25">
        <f t="shared" si="12"/>
        <v>22998.36</v>
      </c>
    </row>
    <row r="113" spans="1:15" s="26" customFormat="1" ht="13.2" x14ac:dyDescent="0.25">
      <c r="A113" s="70">
        <v>80</v>
      </c>
      <c r="B113" s="72" t="s">
        <v>431</v>
      </c>
      <c r="C113" s="73" t="s">
        <v>308</v>
      </c>
      <c r="D113" s="74" t="s">
        <v>432</v>
      </c>
      <c r="E113" s="75">
        <v>9220</v>
      </c>
      <c r="F113" s="74">
        <v>364927.60000000003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1"/>
        <v>9220</v>
      </c>
      <c r="O113" s="25">
        <f t="shared" si="12"/>
        <v>364927.60000000003</v>
      </c>
    </row>
    <row r="114" spans="1:15" s="26" customFormat="1" ht="26.4" x14ac:dyDescent="0.25">
      <c r="A114" s="70">
        <v>81</v>
      </c>
      <c r="B114" s="72" t="s">
        <v>433</v>
      </c>
      <c r="C114" s="73" t="s">
        <v>320</v>
      </c>
      <c r="D114" s="74" t="s">
        <v>434</v>
      </c>
      <c r="E114" s="75">
        <v>300</v>
      </c>
      <c r="F114" s="74">
        <v>128670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1"/>
        <v>300</v>
      </c>
      <c r="O114" s="25">
        <f t="shared" si="12"/>
        <v>128670</v>
      </c>
    </row>
    <row r="115" spans="1:15" s="26" customFormat="1" ht="26.4" x14ac:dyDescent="0.25">
      <c r="A115" s="70">
        <v>82</v>
      </c>
      <c r="B115" s="72" t="s">
        <v>435</v>
      </c>
      <c r="C115" s="73" t="s">
        <v>301</v>
      </c>
      <c r="D115" s="74">
        <v>429</v>
      </c>
      <c r="E115" s="75">
        <v>180</v>
      </c>
      <c r="F115" s="74">
        <v>77220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1"/>
        <v>180</v>
      </c>
      <c r="O115" s="25">
        <f t="shared" si="12"/>
        <v>77220</v>
      </c>
    </row>
    <row r="116" spans="1:15" s="26" customFormat="1" ht="26.4" x14ac:dyDescent="0.25">
      <c r="A116" s="70">
        <v>83</v>
      </c>
      <c r="B116" s="72" t="s">
        <v>436</v>
      </c>
      <c r="C116" s="73" t="s">
        <v>301</v>
      </c>
      <c r="D116" s="74">
        <v>242</v>
      </c>
      <c r="E116" s="75">
        <v>180</v>
      </c>
      <c r="F116" s="74">
        <v>43560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1"/>
        <v>180</v>
      </c>
      <c r="O116" s="25">
        <f t="shared" si="12"/>
        <v>43560</v>
      </c>
    </row>
    <row r="117" spans="1:15" s="26" customFormat="1" ht="13.2" x14ac:dyDescent="0.25">
      <c r="A117" s="70">
        <v>84</v>
      </c>
      <c r="B117" s="72" t="s">
        <v>437</v>
      </c>
      <c r="C117" s="73" t="s">
        <v>301</v>
      </c>
      <c r="D117" s="74" t="s">
        <v>438</v>
      </c>
      <c r="E117" s="75">
        <v>155</v>
      </c>
      <c r="F117" s="74">
        <v>5146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1"/>
        <v>155</v>
      </c>
      <c r="O117" s="25">
        <f t="shared" si="12"/>
        <v>5146</v>
      </c>
    </row>
    <row r="118" spans="1:15" s="26" customFormat="1" ht="26.4" x14ac:dyDescent="0.25">
      <c r="A118" s="70">
        <v>85</v>
      </c>
      <c r="B118" s="72" t="s">
        <v>439</v>
      </c>
      <c r="C118" s="73" t="s">
        <v>320</v>
      </c>
      <c r="D118" s="74" t="s">
        <v>440</v>
      </c>
      <c r="E118" s="75">
        <v>10</v>
      </c>
      <c r="F118" s="74">
        <v>5381.9000000000005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1"/>
        <v>10</v>
      </c>
      <c r="O118" s="25">
        <f t="shared" si="12"/>
        <v>5381.9000000000005</v>
      </c>
    </row>
    <row r="119" spans="1:15" s="17" customFormat="1" ht="13.5" customHeight="1" thickBot="1" x14ac:dyDescent="0.3"/>
    <row r="120" spans="1:15" s="17" customFormat="1" ht="26.25" customHeight="1" x14ac:dyDescent="0.25">
      <c r="A120" s="94" t="s">
        <v>139</v>
      </c>
      <c r="B120" s="88" t="s">
        <v>32</v>
      </c>
      <c r="C120" s="99" t="s">
        <v>141</v>
      </c>
      <c r="D120" s="88" t="s">
        <v>142</v>
      </c>
      <c r="E120" s="88" t="s">
        <v>293</v>
      </c>
      <c r="F120" s="88"/>
      <c r="G120" s="89" t="s">
        <v>146</v>
      </c>
    </row>
    <row r="121" spans="1:15" s="17" customFormat="1" ht="12.75" customHeight="1" x14ac:dyDescent="0.25">
      <c r="A121" s="95"/>
      <c r="B121" s="97"/>
      <c r="C121" s="100"/>
      <c r="D121" s="97"/>
      <c r="E121" s="92" t="s">
        <v>147</v>
      </c>
      <c r="F121" s="92" t="s">
        <v>148</v>
      </c>
      <c r="G121" s="90"/>
    </row>
    <row r="122" spans="1:15" s="17" customFormat="1" ht="13.5" customHeight="1" thickBot="1" x14ac:dyDescent="0.3">
      <c r="A122" s="96"/>
      <c r="B122" s="98"/>
      <c r="C122" s="101"/>
      <c r="D122" s="98"/>
      <c r="E122" s="93"/>
      <c r="F122" s="93"/>
      <c r="G122" s="91"/>
    </row>
    <row r="123" spans="1:15" s="26" customFormat="1" ht="26.4" x14ac:dyDescent="0.25">
      <c r="A123" s="70">
        <v>86</v>
      </c>
      <c r="B123" s="72" t="s">
        <v>441</v>
      </c>
      <c r="C123" s="73" t="s">
        <v>315</v>
      </c>
      <c r="D123" s="74" t="s">
        <v>442</v>
      </c>
      <c r="E123" s="75">
        <v>20</v>
      </c>
      <c r="F123" s="74">
        <v>8765.6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ref="N123:N136" si="13">E123</f>
        <v>20</v>
      </c>
      <c r="O123" s="25">
        <f t="shared" ref="O123:O136" si="14">F123</f>
        <v>8765.6</v>
      </c>
    </row>
    <row r="124" spans="1:15" s="26" customFormat="1" ht="26.4" x14ac:dyDescent="0.25">
      <c r="A124" s="70">
        <v>87</v>
      </c>
      <c r="B124" s="72" t="s">
        <v>443</v>
      </c>
      <c r="C124" s="73" t="s">
        <v>301</v>
      </c>
      <c r="D124" s="74" t="s">
        <v>444</v>
      </c>
      <c r="E124" s="75">
        <v>3581</v>
      </c>
      <c r="F124" s="74">
        <v>504133.18000000005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3"/>
        <v>3581</v>
      </c>
      <c r="O124" s="25">
        <f t="shared" si="14"/>
        <v>504133.18000000005</v>
      </c>
    </row>
    <row r="125" spans="1:15" s="26" customFormat="1" ht="26.4" x14ac:dyDescent="0.25">
      <c r="A125" s="70">
        <v>88</v>
      </c>
      <c r="B125" s="72" t="s">
        <v>445</v>
      </c>
      <c r="C125" s="73" t="s">
        <v>361</v>
      </c>
      <c r="D125" s="74" t="s">
        <v>446</v>
      </c>
      <c r="E125" s="75">
        <v>1369</v>
      </c>
      <c r="F125" s="74">
        <v>91435.510000000009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3"/>
        <v>1369</v>
      </c>
      <c r="O125" s="25">
        <f t="shared" si="14"/>
        <v>91435.510000000009</v>
      </c>
    </row>
    <row r="126" spans="1:15" s="26" customFormat="1" ht="13.2" x14ac:dyDescent="0.25">
      <c r="A126" s="70">
        <v>89</v>
      </c>
      <c r="B126" s="72" t="s">
        <v>447</v>
      </c>
      <c r="C126" s="73" t="s">
        <v>448</v>
      </c>
      <c r="D126" s="74" t="s">
        <v>449</v>
      </c>
      <c r="E126" s="75"/>
      <c r="F126" s="74"/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3"/>
        <v>0</v>
      </c>
      <c r="O126" s="25">
        <f t="shared" si="14"/>
        <v>0</v>
      </c>
    </row>
    <row r="127" spans="1:15" s="26" customFormat="1" ht="26.4" x14ac:dyDescent="0.25">
      <c r="A127" s="70">
        <v>90</v>
      </c>
      <c r="B127" s="72" t="s">
        <v>450</v>
      </c>
      <c r="C127" s="73" t="s">
        <v>308</v>
      </c>
      <c r="D127" s="74" t="s">
        <v>451</v>
      </c>
      <c r="E127" s="75">
        <v>110</v>
      </c>
      <c r="F127" s="74">
        <v>66594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3"/>
        <v>110</v>
      </c>
      <c r="O127" s="25">
        <f t="shared" si="14"/>
        <v>66594</v>
      </c>
    </row>
    <row r="128" spans="1:15" s="26" customFormat="1" ht="13.2" x14ac:dyDescent="0.25">
      <c r="A128" s="70">
        <v>91</v>
      </c>
      <c r="B128" s="72" t="s">
        <v>452</v>
      </c>
      <c r="C128" s="73" t="s">
        <v>308</v>
      </c>
      <c r="D128" s="74">
        <v>414</v>
      </c>
      <c r="E128" s="75">
        <v>2</v>
      </c>
      <c r="F128" s="74">
        <v>828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3"/>
        <v>2</v>
      </c>
      <c r="O128" s="25">
        <f t="shared" si="14"/>
        <v>828</v>
      </c>
    </row>
    <row r="129" spans="1:15" s="26" customFormat="1" ht="39.6" x14ac:dyDescent="0.25">
      <c r="A129" s="70">
        <v>92</v>
      </c>
      <c r="B129" s="72" t="s">
        <v>453</v>
      </c>
      <c r="C129" s="73" t="s">
        <v>308</v>
      </c>
      <c r="D129" s="74" t="s">
        <v>454</v>
      </c>
      <c r="E129" s="75">
        <v>11</v>
      </c>
      <c r="F129" s="74">
        <v>8470.44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3"/>
        <v>11</v>
      </c>
      <c r="O129" s="25">
        <f t="shared" si="14"/>
        <v>8470.44</v>
      </c>
    </row>
    <row r="130" spans="1:15" s="26" customFormat="1" ht="13.2" x14ac:dyDescent="0.25">
      <c r="A130" s="70">
        <v>93</v>
      </c>
      <c r="B130" s="72" t="s">
        <v>455</v>
      </c>
      <c r="C130" s="73" t="s">
        <v>308</v>
      </c>
      <c r="D130" s="74" t="s">
        <v>456</v>
      </c>
      <c r="E130" s="75">
        <v>7</v>
      </c>
      <c r="F130" s="74">
        <v>5005.1400000000003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3"/>
        <v>7</v>
      </c>
      <c r="O130" s="25">
        <f t="shared" si="14"/>
        <v>5005.1400000000003</v>
      </c>
    </row>
    <row r="131" spans="1:15" s="26" customFormat="1" ht="26.4" x14ac:dyDescent="0.25">
      <c r="A131" s="70">
        <v>94</v>
      </c>
      <c r="B131" s="72" t="s">
        <v>457</v>
      </c>
      <c r="C131" s="73" t="s">
        <v>308</v>
      </c>
      <c r="D131" s="74" t="s">
        <v>458</v>
      </c>
      <c r="E131" s="75">
        <v>50</v>
      </c>
      <c r="F131" s="74">
        <v>10890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3"/>
        <v>50</v>
      </c>
      <c r="O131" s="25">
        <f t="shared" si="14"/>
        <v>10890</v>
      </c>
    </row>
    <row r="132" spans="1:15" s="26" customFormat="1" ht="39.6" x14ac:dyDescent="0.25">
      <c r="A132" s="70">
        <v>95</v>
      </c>
      <c r="B132" s="72" t="s">
        <v>459</v>
      </c>
      <c r="C132" s="73" t="s">
        <v>308</v>
      </c>
      <c r="D132" s="74">
        <v>212</v>
      </c>
      <c r="E132" s="75">
        <v>10</v>
      </c>
      <c r="F132" s="74">
        <v>2120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3"/>
        <v>10</v>
      </c>
      <c r="O132" s="25">
        <f t="shared" si="14"/>
        <v>2120</v>
      </c>
    </row>
    <row r="133" spans="1:15" s="26" customFormat="1" ht="26.4" x14ac:dyDescent="0.25">
      <c r="A133" s="70">
        <v>96</v>
      </c>
      <c r="B133" s="72" t="s">
        <v>460</v>
      </c>
      <c r="C133" s="73" t="s">
        <v>308</v>
      </c>
      <c r="D133" s="74" t="s">
        <v>461</v>
      </c>
      <c r="E133" s="75">
        <v>300</v>
      </c>
      <c r="F133" s="74">
        <v>4350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3"/>
        <v>300</v>
      </c>
      <c r="O133" s="25">
        <f t="shared" si="14"/>
        <v>4350</v>
      </c>
    </row>
    <row r="134" spans="1:15" s="26" customFormat="1" ht="13.2" x14ac:dyDescent="0.25">
      <c r="A134" s="70">
        <v>97</v>
      </c>
      <c r="B134" s="72" t="s">
        <v>462</v>
      </c>
      <c r="C134" s="73" t="s">
        <v>342</v>
      </c>
      <c r="D134" s="74" t="s">
        <v>463</v>
      </c>
      <c r="E134" s="75"/>
      <c r="F134" s="74"/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3"/>
        <v>0</v>
      </c>
      <c r="O134" s="25">
        <f t="shared" si="14"/>
        <v>0</v>
      </c>
    </row>
    <row r="135" spans="1:15" s="26" customFormat="1" ht="13.2" x14ac:dyDescent="0.25">
      <c r="A135" s="70">
        <v>98</v>
      </c>
      <c r="B135" s="72" t="s">
        <v>464</v>
      </c>
      <c r="C135" s="73" t="s">
        <v>342</v>
      </c>
      <c r="D135" s="74" t="s">
        <v>465</v>
      </c>
      <c r="E135" s="75"/>
      <c r="F135" s="74"/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3"/>
        <v>0</v>
      </c>
      <c r="O135" s="25">
        <f t="shared" si="14"/>
        <v>0</v>
      </c>
    </row>
    <row r="136" spans="1:15" s="26" customFormat="1" ht="26.4" x14ac:dyDescent="0.25">
      <c r="A136" s="70">
        <v>99</v>
      </c>
      <c r="B136" s="72" t="s">
        <v>466</v>
      </c>
      <c r="C136" s="73" t="s">
        <v>308</v>
      </c>
      <c r="D136" s="74" t="s">
        <v>467</v>
      </c>
      <c r="E136" s="75">
        <v>178</v>
      </c>
      <c r="F136" s="74">
        <v>8036.7000000000007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3"/>
        <v>178</v>
      </c>
      <c r="O136" s="25">
        <f t="shared" si="14"/>
        <v>8036.7000000000007</v>
      </c>
    </row>
    <row r="137" spans="1:15" s="17" customFormat="1" ht="13.5" customHeight="1" thickBot="1" x14ac:dyDescent="0.3"/>
    <row r="138" spans="1:15" s="17" customFormat="1" ht="26.25" customHeight="1" x14ac:dyDescent="0.25">
      <c r="A138" s="94" t="s">
        <v>139</v>
      </c>
      <c r="B138" s="88" t="s">
        <v>32</v>
      </c>
      <c r="C138" s="99" t="s">
        <v>141</v>
      </c>
      <c r="D138" s="88" t="s">
        <v>142</v>
      </c>
      <c r="E138" s="88" t="s">
        <v>293</v>
      </c>
      <c r="F138" s="88"/>
      <c r="G138" s="89" t="s">
        <v>146</v>
      </c>
    </row>
    <row r="139" spans="1:15" s="17" customFormat="1" ht="12.75" customHeight="1" x14ac:dyDescent="0.25">
      <c r="A139" s="95"/>
      <c r="B139" s="97"/>
      <c r="C139" s="100"/>
      <c r="D139" s="97"/>
      <c r="E139" s="92" t="s">
        <v>147</v>
      </c>
      <c r="F139" s="92" t="s">
        <v>148</v>
      </c>
      <c r="G139" s="90"/>
    </row>
    <row r="140" spans="1:15" s="17" customFormat="1" ht="13.5" customHeight="1" thickBot="1" x14ac:dyDescent="0.3">
      <c r="A140" s="96"/>
      <c r="B140" s="98"/>
      <c r="C140" s="101"/>
      <c r="D140" s="98"/>
      <c r="E140" s="93"/>
      <c r="F140" s="93"/>
      <c r="G140" s="91"/>
    </row>
    <row r="141" spans="1:15" s="26" customFormat="1" ht="26.4" x14ac:dyDescent="0.25">
      <c r="A141" s="70">
        <v>100</v>
      </c>
      <c r="B141" s="72" t="s">
        <v>466</v>
      </c>
      <c r="C141" s="73" t="s">
        <v>315</v>
      </c>
      <c r="D141" s="74">
        <v>60</v>
      </c>
      <c r="E141" s="75">
        <v>2000</v>
      </c>
      <c r="F141" s="74">
        <v>120000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ref="N141:O148" si="15">E141</f>
        <v>2000</v>
      </c>
      <c r="O141" s="25">
        <f t="shared" si="15"/>
        <v>120000</v>
      </c>
    </row>
    <row r="142" spans="1:15" s="26" customFormat="1" ht="26.4" x14ac:dyDescent="0.25">
      <c r="A142" s="70">
        <v>101</v>
      </c>
      <c r="B142" s="72" t="s">
        <v>468</v>
      </c>
      <c r="C142" s="73" t="s">
        <v>308</v>
      </c>
      <c r="D142" s="74" t="s">
        <v>469</v>
      </c>
      <c r="E142" s="75">
        <v>50</v>
      </c>
      <c r="F142" s="74">
        <v>405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5"/>
        <v>50</v>
      </c>
      <c r="O142" s="25">
        <f t="shared" si="15"/>
        <v>405</v>
      </c>
    </row>
    <row r="143" spans="1:15" s="26" customFormat="1" ht="39.6" x14ac:dyDescent="0.25">
      <c r="A143" s="70">
        <v>102</v>
      </c>
      <c r="B143" s="72" t="s">
        <v>470</v>
      </c>
      <c r="C143" s="73" t="s">
        <v>308</v>
      </c>
      <c r="D143" s="74" t="s">
        <v>471</v>
      </c>
      <c r="E143" s="75">
        <v>266</v>
      </c>
      <c r="F143" s="74">
        <v>1707.72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5"/>
        <v>266</v>
      </c>
      <c r="O143" s="25">
        <f t="shared" si="15"/>
        <v>1707.72</v>
      </c>
    </row>
    <row r="144" spans="1:15" s="26" customFormat="1" ht="39.6" x14ac:dyDescent="0.25">
      <c r="A144" s="70">
        <v>103</v>
      </c>
      <c r="B144" s="72" t="s">
        <v>472</v>
      </c>
      <c r="C144" s="73" t="s">
        <v>308</v>
      </c>
      <c r="D144" s="74" t="s">
        <v>473</v>
      </c>
      <c r="E144" s="75">
        <v>50</v>
      </c>
      <c r="F144" s="74">
        <v>3007.94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5"/>
        <v>50</v>
      </c>
      <c r="O144" s="25">
        <f t="shared" si="15"/>
        <v>3007.94</v>
      </c>
    </row>
    <row r="145" spans="1:15" s="26" customFormat="1" ht="26.4" x14ac:dyDescent="0.25">
      <c r="A145" s="70">
        <v>104</v>
      </c>
      <c r="B145" s="72" t="s">
        <v>474</v>
      </c>
      <c r="C145" s="73" t="s">
        <v>308</v>
      </c>
      <c r="D145" s="74">
        <v>29</v>
      </c>
      <c r="E145" s="75">
        <v>15</v>
      </c>
      <c r="F145" s="74">
        <v>435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5"/>
        <v>15</v>
      </c>
      <c r="O145" s="25">
        <f t="shared" si="15"/>
        <v>435</v>
      </c>
    </row>
    <row r="146" spans="1:15" s="26" customFormat="1" ht="79.2" x14ac:dyDescent="0.25">
      <c r="A146" s="70">
        <v>105</v>
      </c>
      <c r="B146" s="72" t="s">
        <v>475</v>
      </c>
      <c r="C146" s="73" t="s">
        <v>308</v>
      </c>
      <c r="D146" s="74" t="s">
        <v>476</v>
      </c>
      <c r="E146" s="75">
        <v>100</v>
      </c>
      <c r="F146" s="74">
        <v>93077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5"/>
        <v>100</v>
      </c>
      <c r="O146" s="25">
        <f t="shared" si="15"/>
        <v>93077</v>
      </c>
    </row>
    <row r="147" spans="1:15" s="26" customFormat="1" ht="13.2" x14ac:dyDescent="0.25">
      <c r="A147" s="70">
        <v>106</v>
      </c>
      <c r="B147" s="72" t="s">
        <v>477</v>
      </c>
      <c r="C147" s="73" t="s">
        <v>361</v>
      </c>
      <c r="D147" s="74" t="s">
        <v>478</v>
      </c>
      <c r="E147" s="75">
        <v>11</v>
      </c>
      <c r="F147" s="74">
        <v>603.27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5"/>
        <v>11</v>
      </c>
      <c r="O147" s="25">
        <f t="shared" si="15"/>
        <v>603.27</v>
      </c>
    </row>
    <row r="148" spans="1:15" s="26" customFormat="1" ht="26.4" x14ac:dyDescent="0.25">
      <c r="A148" s="70">
        <v>107</v>
      </c>
      <c r="B148" s="72" t="s">
        <v>479</v>
      </c>
      <c r="C148" s="73" t="s">
        <v>308</v>
      </c>
      <c r="D148" s="74" t="s">
        <v>480</v>
      </c>
      <c r="E148" s="75">
        <v>200</v>
      </c>
      <c r="F148" s="74">
        <v>1290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5"/>
        <v>200</v>
      </c>
      <c r="O148" s="25">
        <f t="shared" si="15"/>
        <v>1290</v>
      </c>
    </row>
    <row r="149" spans="1:15" s="17" customFormat="1" ht="13.5" customHeight="1" thickBot="1" x14ac:dyDescent="0.3"/>
    <row r="150" spans="1:15" s="17" customFormat="1" ht="26.25" customHeight="1" x14ac:dyDescent="0.25">
      <c r="A150" s="94" t="s">
        <v>139</v>
      </c>
      <c r="B150" s="88" t="s">
        <v>32</v>
      </c>
      <c r="C150" s="99" t="s">
        <v>141</v>
      </c>
      <c r="D150" s="88" t="s">
        <v>142</v>
      </c>
      <c r="E150" s="88" t="s">
        <v>293</v>
      </c>
      <c r="F150" s="88"/>
      <c r="G150" s="89" t="s">
        <v>146</v>
      </c>
    </row>
    <row r="151" spans="1:15" s="17" customFormat="1" ht="12.75" customHeight="1" x14ac:dyDescent="0.25">
      <c r="A151" s="95"/>
      <c r="B151" s="97"/>
      <c r="C151" s="100"/>
      <c r="D151" s="97"/>
      <c r="E151" s="92" t="s">
        <v>147</v>
      </c>
      <c r="F151" s="92" t="s">
        <v>148</v>
      </c>
      <c r="G151" s="90"/>
    </row>
    <row r="152" spans="1:15" s="17" customFormat="1" ht="13.5" customHeight="1" thickBot="1" x14ac:dyDescent="0.3">
      <c r="A152" s="96"/>
      <c r="B152" s="98"/>
      <c r="C152" s="101"/>
      <c r="D152" s="98"/>
      <c r="E152" s="93"/>
      <c r="F152" s="93"/>
      <c r="G152" s="91"/>
    </row>
    <row r="153" spans="1:15" s="26" customFormat="1" ht="26.4" x14ac:dyDescent="0.25">
      <c r="A153" s="70">
        <v>108</v>
      </c>
      <c r="B153" s="72" t="s">
        <v>481</v>
      </c>
      <c r="C153" s="73" t="s">
        <v>308</v>
      </c>
      <c r="D153" s="74" t="s">
        <v>482</v>
      </c>
      <c r="E153" s="75"/>
      <c r="F153" s="74"/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ref="N153:N165" si="16">E153</f>
        <v>0</v>
      </c>
      <c r="O153" s="25">
        <f t="shared" ref="O153:O165" si="17">F153</f>
        <v>0</v>
      </c>
    </row>
    <row r="154" spans="1:15" s="26" customFormat="1" ht="13.2" x14ac:dyDescent="0.25">
      <c r="A154" s="70">
        <v>109</v>
      </c>
      <c r="B154" s="72" t="s">
        <v>483</v>
      </c>
      <c r="C154" s="73" t="s">
        <v>308</v>
      </c>
      <c r="D154" s="74" t="s">
        <v>469</v>
      </c>
      <c r="E154" s="75"/>
      <c r="F154" s="74"/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6"/>
        <v>0</v>
      </c>
      <c r="O154" s="25">
        <f t="shared" si="17"/>
        <v>0</v>
      </c>
    </row>
    <row r="155" spans="1:15" s="26" customFormat="1" ht="13.2" x14ac:dyDescent="0.25">
      <c r="A155" s="70">
        <v>110</v>
      </c>
      <c r="B155" s="72" t="s">
        <v>484</v>
      </c>
      <c r="C155" s="73" t="s">
        <v>308</v>
      </c>
      <c r="D155" s="74" t="s">
        <v>469</v>
      </c>
      <c r="E155" s="75"/>
      <c r="F155" s="74"/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6"/>
        <v>0</v>
      </c>
      <c r="O155" s="25">
        <f t="shared" si="17"/>
        <v>0</v>
      </c>
    </row>
    <row r="156" spans="1:15" s="26" customFormat="1" ht="26.4" x14ac:dyDescent="0.25">
      <c r="A156" s="70">
        <v>111</v>
      </c>
      <c r="B156" s="72" t="s">
        <v>485</v>
      </c>
      <c r="C156" s="73" t="s">
        <v>308</v>
      </c>
      <c r="D156" s="74" t="s">
        <v>486</v>
      </c>
      <c r="E156" s="75">
        <v>80</v>
      </c>
      <c r="F156" s="74">
        <v>955.58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6"/>
        <v>80</v>
      </c>
      <c r="O156" s="25">
        <f t="shared" si="17"/>
        <v>955.58</v>
      </c>
    </row>
    <row r="157" spans="1:15" s="26" customFormat="1" ht="26.4" x14ac:dyDescent="0.25">
      <c r="A157" s="70">
        <v>112</v>
      </c>
      <c r="B157" s="72" t="s">
        <v>487</v>
      </c>
      <c r="C157" s="73" t="s">
        <v>308</v>
      </c>
      <c r="D157" s="74" t="s">
        <v>486</v>
      </c>
      <c r="E157" s="75"/>
      <c r="F157" s="74"/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6"/>
        <v>0</v>
      </c>
      <c r="O157" s="25">
        <f t="shared" si="17"/>
        <v>0</v>
      </c>
    </row>
    <row r="158" spans="1:15" s="26" customFormat="1" ht="26.4" x14ac:dyDescent="0.25">
      <c r="A158" s="70">
        <v>113</v>
      </c>
      <c r="B158" s="72" t="s">
        <v>488</v>
      </c>
      <c r="C158" s="73" t="s">
        <v>308</v>
      </c>
      <c r="D158" s="74" t="s">
        <v>489</v>
      </c>
      <c r="E158" s="75">
        <v>943</v>
      </c>
      <c r="F158" s="74">
        <v>7166.8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6"/>
        <v>943</v>
      </c>
      <c r="O158" s="25">
        <f t="shared" si="17"/>
        <v>7166.8</v>
      </c>
    </row>
    <row r="159" spans="1:15" s="26" customFormat="1" ht="26.4" x14ac:dyDescent="0.25">
      <c r="A159" s="70">
        <v>114</v>
      </c>
      <c r="B159" s="72" t="s">
        <v>490</v>
      </c>
      <c r="C159" s="73" t="s">
        <v>308</v>
      </c>
      <c r="D159" s="74" t="s">
        <v>489</v>
      </c>
      <c r="E159" s="75">
        <v>6190</v>
      </c>
      <c r="F159" s="74">
        <v>47044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6"/>
        <v>6190</v>
      </c>
      <c r="O159" s="25">
        <f t="shared" si="17"/>
        <v>47044</v>
      </c>
    </row>
    <row r="160" spans="1:15" s="26" customFormat="1" ht="26.4" x14ac:dyDescent="0.25">
      <c r="A160" s="70">
        <v>115</v>
      </c>
      <c r="B160" s="72" t="s">
        <v>491</v>
      </c>
      <c r="C160" s="73" t="s">
        <v>308</v>
      </c>
      <c r="D160" s="74" t="s">
        <v>492</v>
      </c>
      <c r="E160" s="75">
        <v>1050</v>
      </c>
      <c r="F160" s="74">
        <v>17745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6"/>
        <v>1050</v>
      </c>
      <c r="O160" s="25">
        <f t="shared" si="17"/>
        <v>17745</v>
      </c>
    </row>
    <row r="161" spans="1:15" s="26" customFormat="1" ht="13.2" x14ac:dyDescent="0.25">
      <c r="A161" s="70">
        <v>116</v>
      </c>
      <c r="B161" s="72" t="s">
        <v>493</v>
      </c>
      <c r="C161" s="73" t="s">
        <v>308</v>
      </c>
      <c r="D161" s="74" t="s">
        <v>494</v>
      </c>
      <c r="E161" s="75">
        <v>400</v>
      </c>
      <c r="F161" s="74">
        <v>3708.98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6"/>
        <v>400</v>
      </c>
      <c r="O161" s="25">
        <f t="shared" si="17"/>
        <v>3708.98</v>
      </c>
    </row>
    <row r="162" spans="1:15" s="26" customFormat="1" ht="26.4" x14ac:dyDescent="0.25">
      <c r="A162" s="70">
        <v>117</v>
      </c>
      <c r="B162" s="72" t="s">
        <v>495</v>
      </c>
      <c r="C162" s="73" t="s">
        <v>367</v>
      </c>
      <c r="D162" s="74" t="s">
        <v>496</v>
      </c>
      <c r="E162" s="75">
        <v>2000</v>
      </c>
      <c r="F162" s="74">
        <v>7000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6"/>
        <v>2000</v>
      </c>
      <c r="O162" s="25">
        <f t="shared" si="17"/>
        <v>7000</v>
      </c>
    </row>
    <row r="163" spans="1:15" s="26" customFormat="1" ht="13.2" x14ac:dyDescent="0.25">
      <c r="A163" s="70">
        <v>118</v>
      </c>
      <c r="B163" s="72" t="s">
        <v>497</v>
      </c>
      <c r="C163" s="73" t="s">
        <v>308</v>
      </c>
      <c r="D163" s="74" t="s">
        <v>496</v>
      </c>
      <c r="E163" s="75">
        <v>2550</v>
      </c>
      <c r="F163" s="74">
        <v>8925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6"/>
        <v>2550</v>
      </c>
      <c r="O163" s="25">
        <f t="shared" si="17"/>
        <v>8925</v>
      </c>
    </row>
    <row r="164" spans="1:15" s="26" customFormat="1" ht="26.4" x14ac:dyDescent="0.25">
      <c r="A164" s="70">
        <v>119</v>
      </c>
      <c r="B164" s="72" t="s">
        <v>498</v>
      </c>
      <c r="C164" s="73" t="s">
        <v>367</v>
      </c>
      <c r="D164" s="74" t="s">
        <v>496</v>
      </c>
      <c r="E164" s="75">
        <v>2000</v>
      </c>
      <c r="F164" s="74">
        <v>7000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6"/>
        <v>2000</v>
      </c>
      <c r="O164" s="25">
        <f t="shared" si="17"/>
        <v>7000</v>
      </c>
    </row>
    <row r="165" spans="1:15" s="26" customFormat="1" ht="26.4" x14ac:dyDescent="0.25">
      <c r="A165" s="70">
        <v>120</v>
      </c>
      <c r="B165" s="72" t="s">
        <v>499</v>
      </c>
      <c r="C165" s="73" t="s">
        <v>308</v>
      </c>
      <c r="D165" s="74" t="s">
        <v>500</v>
      </c>
      <c r="E165" s="75">
        <v>100</v>
      </c>
      <c r="F165" s="74">
        <v>708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6"/>
        <v>100</v>
      </c>
      <c r="O165" s="25">
        <f t="shared" si="17"/>
        <v>708</v>
      </c>
    </row>
    <row r="166" spans="1:15" s="17" customFormat="1" ht="13.5" customHeight="1" thickBot="1" x14ac:dyDescent="0.3"/>
    <row r="167" spans="1:15" s="17" customFormat="1" ht="26.25" customHeight="1" x14ac:dyDescent="0.25">
      <c r="A167" s="94" t="s">
        <v>139</v>
      </c>
      <c r="B167" s="88" t="s">
        <v>32</v>
      </c>
      <c r="C167" s="99" t="s">
        <v>141</v>
      </c>
      <c r="D167" s="88" t="s">
        <v>142</v>
      </c>
      <c r="E167" s="88" t="s">
        <v>293</v>
      </c>
      <c r="F167" s="88"/>
      <c r="G167" s="89" t="s">
        <v>146</v>
      </c>
    </row>
    <row r="168" spans="1:15" s="17" customFormat="1" ht="12.75" customHeight="1" x14ac:dyDescent="0.25">
      <c r="A168" s="95"/>
      <c r="B168" s="97"/>
      <c r="C168" s="100"/>
      <c r="D168" s="97"/>
      <c r="E168" s="92" t="s">
        <v>147</v>
      </c>
      <c r="F168" s="92" t="s">
        <v>148</v>
      </c>
      <c r="G168" s="90"/>
    </row>
    <row r="169" spans="1:15" s="17" customFormat="1" ht="13.5" customHeight="1" thickBot="1" x14ac:dyDescent="0.3">
      <c r="A169" s="96"/>
      <c r="B169" s="98"/>
      <c r="C169" s="101"/>
      <c r="D169" s="98"/>
      <c r="E169" s="93"/>
      <c r="F169" s="93"/>
      <c r="G169" s="91"/>
    </row>
    <row r="170" spans="1:15" s="26" customFormat="1" ht="26.4" x14ac:dyDescent="0.25">
      <c r="A170" s="70">
        <v>121</v>
      </c>
      <c r="B170" s="72" t="s">
        <v>501</v>
      </c>
      <c r="C170" s="73" t="s">
        <v>308</v>
      </c>
      <c r="D170" s="74" t="s">
        <v>500</v>
      </c>
      <c r="E170" s="75">
        <v>100</v>
      </c>
      <c r="F170" s="74">
        <v>708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ref="N170:N184" si="18">E170</f>
        <v>100</v>
      </c>
      <c r="O170" s="25">
        <f t="shared" ref="O170:O184" si="19">F170</f>
        <v>708</v>
      </c>
    </row>
    <row r="171" spans="1:15" s="26" customFormat="1" ht="13.2" x14ac:dyDescent="0.25">
      <c r="A171" s="70">
        <v>122</v>
      </c>
      <c r="B171" s="72" t="s">
        <v>502</v>
      </c>
      <c r="C171" s="73" t="s">
        <v>308</v>
      </c>
      <c r="D171" s="74" t="s">
        <v>503</v>
      </c>
      <c r="E171" s="75">
        <v>200</v>
      </c>
      <c r="F171" s="74">
        <v>2470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8"/>
        <v>200</v>
      </c>
      <c r="O171" s="25">
        <f t="shared" si="19"/>
        <v>2470</v>
      </c>
    </row>
    <row r="172" spans="1:15" s="26" customFormat="1" ht="13.2" x14ac:dyDescent="0.25">
      <c r="A172" s="70">
        <v>123</v>
      </c>
      <c r="B172" s="72" t="s">
        <v>504</v>
      </c>
      <c r="C172" s="73" t="s">
        <v>308</v>
      </c>
      <c r="D172" s="74">
        <v>85</v>
      </c>
      <c r="E172" s="75">
        <v>200</v>
      </c>
      <c r="F172" s="74">
        <v>17000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8"/>
        <v>200</v>
      </c>
      <c r="O172" s="25">
        <f t="shared" si="19"/>
        <v>17000</v>
      </c>
    </row>
    <row r="173" spans="1:15" s="26" customFormat="1" ht="13.2" x14ac:dyDescent="0.25">
      <c r="A173" s="70">
        <v>124</v>
      </c>
      <c r="B173" s="72" t="s">
        <v>505</v>
      </c>
      <c r="C173" s="73" t="s">
        <v>308</v>
      </c>
      <c r="D173" s="74">
        <v>85</v>
      </c>
      <c r="E173" s="75">
        <v>50</v>
      </c>
      <c r="F173" s="74">
        <v>4250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8"/>
        <v>50</v>
      </c>
      <c r="O173" s="25">
        <f t="shared" si="19"/>
        <v>4250</v>
      </c>
    </row>
    <row r="174" spans="1:15" s="26" customFormat="1" ht="13.2" x14ac:dyDescent="0.25">
      <c r="A174" s="70">
        <v>125</v>
      </c>
      <c r="B174" s="72" t="s">
        <v>506</v>
      </c>
      <c r="C174" s="73" t="s">
        <v>308</v>
      </c>
      <c r="D174" s="74" t="s">
        <v>507</v>
      </c>
      <c r="E174" s="75">
        <v>118</v>
      </c>
      <c r="F174" s="74">
        <v>1859.8100000000002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8"/>
        <v>118</v>
      </c>
      <c r="O174" s="25">
        <f t="shared" si="19"/>
        <v>1859.8100000000002</v>
      </c>
    </row>
    <row r="175" spans="1:15" s="26" customFormat="1" ht="13.2" x14ac:dyDescent="0.25">
      <c r="A175" s="70">
        <v>126</v>
      </c>
      <c r="B175" s="72" t="s">
        <v>508</v>
      </c>
      <c r="C175" s="73" t="s">
        <v>308</v>
      </c>
      <c r="D175" s="74" t="s">
        <v>509</v>
      </c>
      <c r="E175" s="75"/>
      <c r="F175" s="74"/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8"/>
        <v>0</v>
      </c>
      <c r="O175" s="25">
        <f t="shared" si="19"/>
        <v>0</v>
      </c>
    </row>
    <row r="176" spans="1:15" s="26" customFormat="1" ht="13.2" x14ac:dyDescent="0.25">
      <c r="A176" s="70">
        <v>127</v>
      </c>
      <c r="B176" s="72" t="s">
        <v>510</v>
      </c>
      <c r="C176" s="73" t="s">
        <v>308</v>
      </c>
      <c r="D176" s="74" t="s">
        <v>511</v>
      </c>
      <c r="E176" s="75">
        <v>60</v>
      </c>
      <c r="F176" s="74">
        <v>245.4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8"/>
        <v>60</v>
      </c>
      <c r="O176" s="25">
        <f t="shared" si="19"/>
        <v>245.4</v>
      </c>
    </row>
    <row r="177" spans="1:15" s="26" customFormat="1" ht="26.4" x14ac:dyDescent="0.25">
      <c r="A177" s="70">
        <v>128</v>
      </c>
      <c r="B177" s="72" t="s">
        <v>512</v>
      </c>
      <c r="C177" s="73" t="s">
        <v>320</v>
      </c>
      <c r="D177" s="74" t="s">
        <v>417</v>
      </c>
      <c r="E177" s="75">
        <v>3413</v>
      </c>
      <c r="F177" s="74">
        <v>315054.03000000003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8"/>
        <v>3413</v>
      </c>
      <c r="O177" s="25">
        <f t="shared" si="19"/>
        <v>315054.03000000003</v>
      </c>
    </row>
    <row r="178" spans="1:15" s="26" customFormat="1" ht="26.4" x14ac:dyDescent="0.25">
      <c r="A178" s="70">
        <v>129</v>
      </c>
      <c r="B178" s="72" t="s">
        <v>513</v>
      </c>
      <c r="C178" s="73" t="s">
        <v>301</v>
      </c>
      <c r="D178" s="74">
        <v>110</v>
      </c>
      <c r="E178" s="75">
        <v>1000</v>
      </c>
      <c r="F178" s="74">
        <v>110000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8"/>
        <v>1000</v>
      </c>
      <c r="O178" s="25">
        <f t="shared" si="19"/>
        <v>110000</v>
      </c>
    </row>
    <row r="179" spans="1:15" s="26" customFormat="1" ht="26.4" x14ac:dyDescent="0.25">
      <c r="A179" s="70">
        <v>130</v>
      </c>
      <c r="B179" s="72" t="s">
        <v>514</v>
      </c>
      <c r="C179" s="73" t="s">
        <v>361</v>
      </c>
      <c r="D179" s="74">
        <v>3535</v>
      </c>
      <c r="E179" s="75">
        <v>94</v>
      </c>
      <c r="F179" s="74">
        <v>332290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8"/>
        <v>94</v>
      </c>
      <c r="O179" s="25">
        <f t="shared" si="19"/>
        <v>332290</v>
      </c>
    </row>
    <row r="180" spans="1:15" s="26" customFormat="1" ht="13.2" x14ac:dyDescent="0.25">
      <c r="A180" s="70">
        <v>131</v>
      </c>
      <c r="B180" s="72" t="s">
        <v>515</v>
      </c>
      <c r="C180" s="73" t="s">
        <v>308</v>
      </c>
      <c r="D180" s="74" t="s">
        <v>516</v>
      </c>
      <c r="E180" s="75">
        <v>5</v>
      </c>
      <c r="F180" s="74">
        <v>2121.65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8"/>
        <v>5</v>
      </c>
      <c r="O180" s="25">
        <f t="shared" si="19"/>
        <v>2121.65</v>
      </c>
    </row>
    <row r="181" spans="1:15" s="26" customFormat="1" ht="39.6" x14ac:dyDescent="0.25">
      <c r="A181" s="70">
        <v>132</v>
      </c>
      <c r="B181" s="72" t="s">
        <v>517</v>
      </c>
      <c r="C181" s="73" t="s">
        <v>317</v>
      </c>
      <c r="D181" s="74">
        <v>1790</v>
      </c>
      <c r="E181" s="75">
        <v>84.600000000000009</v>
      </c>
      <c r="F181" s="74">
        <v>151434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8"/>
        <v>84.600000000000009</v>
      </c>
      <c r="O181" s="25">
        <f t="shared" si="19"/>
        <v>151434</v>
      </c>
    </row>
    <row r="182" spans="1:15" s="26" customFormat="1" ht="13.2" x14ac:dyDescent="0.25">
      <c r="A182" s="70">
        <v>133</v>
      </c>
      <c r="B182" s="72" t="s">
        <v>518</v>
      </c>
      <c r="C182" s="73" t="s">
        <v>308</v>
      </c>
      <c r="D182" s="74">
        <v>4016</v>
      </c>
      <c r="E182" s="75"/>
      <c r="F182" s="74"/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8"/>
        <v>0</v>
      </c>
      <c r="O182" s="25">
        <f t="shared" si="19"/>
        <v>0</v>
      </c>
    </row>
    <row r="183" spans="1:15" s="26" customFormat="1" ht="26.4" x14ac:dyDescent="0.25">
      <c r="A183" s="70">
        <v>134</v>
      </c>
      <c r="B183" s="72" t="s">
        <v>519</v>
      </c>
      <c r="C183" s="73" t="s">
        <v>308</v>
      </c>
      <c r="D183" s="74">
        <v>590</v>
      </c>
      <c r="E183" s="75">
        <v>212</v>
      </c>
      <c r="F183" s="74">
        <v>125080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8"/>
        <v>212</v>
      </c>
      <c r="O183" s="25">
        <f t="shared" si="19"/>
        <v>125080</v>
      </c>
    </row>
    <row r="184" spans="1:15" s="26" customFormat="1" ht="13.2" x14ac:dyDescent="0.25">
      <c r="A184" s="70">
        <v>135</v>
      </c>
      <c r="B184" s="72" t="s">
        <v>520</v>
      </c>
      <c r="C184" s="73" t="s">
        <v>521</v>
      </c>
      <c r="D184" s="74">
        <v>262</v>
      </c>
      <c r="E184" s="75">
        <v>5</v>
      </c>
      <c r="F184" s="74">
        <v>1310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8"/>
        <v>5</v>
      </c>
      <c r="O184" s="25">
        <f t="shared" si="19"/>
        <v>1310</v>
      </c>
    </row>
    <row r="185" spans="1:15" s="17" customFormat="1" ht="13.5" customHeight="1" thickBot="1" x14ac:dyDescent="0.3"/>
    <row r="186" spans="1:15" s="17" customFormat="1" ht="26.25" customHeight="1" x14ac:dyDescent="0.25">
      <c r="A186" s="94" t="s">
        <v>139</v>
      </c>
      <c r="B186" s="88" t="s">
        <v>32</v>
      </c>
      <c r="C186" s="99" t="s">
        <v>141</v>
      </c>
      <c r="D186" s="88" t="s">
        <v>142</v>
      </c>
      <c r="E186" s="88" t="s">
        <v>293</v>
      </c>
      <c r="F186" s="88"/>
      <c r="G186" s="89" t="s">
        <v>146</v>
      </c>
    </row>
    <row r="187" spans="1:15" s="17" customFormat="1" ht="12.75" customHeight="1" x14ac:dyDescent="0.25">
      <c r="A187" s="95"/>
      <c r="B187" s="97"/>
      <c r="C187" s="100"/>
      <c r="D187" s="97"/>
      <c r="E187" s="92" t="s">
        <v>147</v>
      </c>
      <c r="F187" s="92" t="s">
        <v>148</v>
      </c>
      <c r="G187" s="90"/>
    </row>
    <row r="188" spans="1:15" s="17" customFormat="1" ht="13.5" customHeight="1" thickBot="1" x14ac:dyDescent="0.3">
      <c r="A188" s="96"/>
      <c r="B188" s="98"/>
      <c r="C188" s="101"/>
      <c r="D188" s="98"/>
      <c r="E188" s="93"/>
      <c r="F188" s="93"/>
      <c r="G188" s="91"/>
    </row>
    <row r="189" spans="1:15" s="26" customFormat="1" ht="39.6" x14ac:dyDescent="0.25">
      <c r="A189" s="70">
        <v>136</v>
      </c>
      <c r="B189" s="72" t="s">
        <v>522</v>
      </c>
      <c r="C189" s="73" t="s">
        <v>521</v>
      </c>
      <c r="D189" s="74" t="s">
        <v>523</v>
      </c>
      <c r="E189" s="75">
        <v>7000</v>
      </c>
      <c r="F189" s="74">
        <v>1055600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ref="N189:N200" si="20">E189</f>
        <v>7000</v>
      </c>
      <c r="O189" s="25">
        <f t="shared" ref="O189:O200" si="21">F189</f>
        <v>1055600</v>
      </c>
    </row>
    <row r="190" spans="1:15" s="26" customFormat="1" ht="39.6" x14ac:dyDescent="0.25">
      <c r="A190" s="70">
        <v>137</v>
      </c>
      <c r="B190" s="72" t="s">
        <v>524</v>
      </c>
      <c r="C190" s="73" t="s">
        <v>320</v>
      </c>
      <c r="D190" s="74" t="s">
        <v>525</v>
      </c>
      <c r="E190" s="75">
        <v>1400</v>
      </c>
      <c r="F190" s="74">
        <v>8680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20"/>
        <v>1400</v>
      </c>
      <c r="O190" s="25">
        <f t="shared" si="21"/>
        <v>8680</v>
      </c>
    </row>
    <row r="191" spans="1:15" s="26" customFormat="1" ht="26.4" x14ac:dyDescent="0.25">
      <c r="A191" s="70">
        <v>138</v>
      </c>
      <c r="B191" s="72" t="s">
        <v>526</v>
      </c>
      <c r="C191" s="73" t="s">
        <v>320</v>
      </c>
      <c r="D191" s="74" t="s">
        <v>527</v>
      </c>
      <c r="E191" s="75">
        <v>59</v>
      </c>
      <c r="F191" s="74">
        <v>18166.100000000002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20"/>
        <v>59</v>
      </c>
      <c r="O191" s="25">
        <f t="shared" si="21"/>
        <v>18166.100000000002</v>
      </c>
    </row>
    <row r="192" spans="1:15" s="26" customFormat="1" ht="26.4" x14ac:dyDescent="0.25">
      <c r="A192" s="70">
        <v>139</v>
      </c>
      <c r="B192" s="72" t="s">
        <v>528</v>
      </c>
      <c r="C192" s="73" t="s">
        <v>308</v>
      </c>
      <c r="D192" s="74" t="s">
        <v>529</v>
      </c>
      <c r="E192" s="75">
        <v>150</v>
      </c>
      <c r="F192" s="74">
        <v>36174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20"/>
        <v>150</v>
      </c>
      <c r="O192" s="25">
        <f t="shared" si="21"/>
        <v>36174</v>
      </c>
    </row>
    <row r="193" spans="1:15" s="26" customFormat="1" ht="13.2" x14ac:dyDescent="0.25">
      <c r="A193" s="70">
        <v>140</v>
      </c>
      <c r="B193" s="72" t="s">
        <v>530</v>
      </c>
      <c r="C193" s="73" t="s">
        <v>308</v>
      </c>
      <c r="D193" s="74" t="s">
        <v>531</v>
      </c>
      <c r="E193" s="75">
        <v>479</v>
      </c>
      <c r="F193" s="74">
        <v>120102.92000000001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20"/>
        <v>479</v>
      </c>
      <c r="O193" s="25">
        <f t="shared" si="21"/>
        <v>120102.92000000001</v>
      </c>
    </row>
    <row r="194" spans="1:15" s="26" customFormat="1" ht="13.2" x14ac:dyDescent="0.25">
      <c r="A194" s="70">
        <v>141</v>
      </c>
      <c r="B194" s="72" t="s">
        <v>532</v>
      </c>
      <c r="C194" s="73" t="s">
        <v>308</v>
      </c>
      <c r="D194" s="74" t="s">
        <v>533</v>
      </c>
      <c r="E194" s="75">
        <v>250</v>
      </c>
      <c r="F194" s="74">
        <v>7492.5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20"/>
        <v>250</v>
      </c>
      <c r="O194" s="25">
        <f t="shared" si="21"/>
        <v>7492.5</v>
      </c>
    </row>
    <row r="195" spans="1:15" s="26" customFormat="1" ht="26.4" x14ac:dyDescent="0.25">
      <c r="A195" s="70">
        <v>142</v>
      </c>
      <c r="B195" s="72" t="s">
        <v>534</v>
      </c>
      <c r="C195" s="73" t="s">
        <v>308</v>
      </c>
      <c r="D195" s="74">
        <v>230</v>
      </c>
      <c r="E195" s="75">
        <v>1684</v>
      </c>
      <c r="F195" s="74">
        <v>387320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20"/>
        <v>1684</v>
      </c>
      <c r="O195" s="25">
        <f t="shared" si="21"/>
        <v>387320</v>
      </c>
    </row>
    <row r="196" spans="1:15" s="26" customFormat="1" ht="26.4" x14ac:dyDescent="0.25">
      <c r="A196" s="70">
        <v>143</v>
      </c>
      <c r="B196" s="72" t="s">
        <v>535</v>
      </c>
      <c r="C196" s="73" t="s">
        <v>308</v>
      </c>
      <c r="D196" s="74">
        <v>176</v>
      </c>
      <c r="E196" s="75">
        <v>59</v>
      </c>
      <c r="F196" s="74">
        <v>10384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20"/>
        <v>59</v>
      </c>
      <c r="O196" s="25">
        <f t="shared" si="21"/>
        <v>10384</v>
      </c>
    </row>
    <row r="197" spans="1:15" s="26" customFormat="1" ht="26.4" x14ac:dyDescent="0.25">
      <c r="A197" s="70">
        <v>144</v>
      </c>
      <c r="B197" s="72" t="s">
        <v>536</v>
      </c>
      <c r="C197" s="73" t="s">
        <v>537</v>
      </c>
      <c r="D197" s="74" t="s">
        <v>538</v>
      </c>
      <c r="E197" s="75">
        <v>3</v>
      </c>
      <c r="F197" s="74">
        <v>8878.59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20"/>
        <v>3</v>
      </c>
      <c r="O197" s="25">
        <f t="shared" si="21"/>
        <v>8878.59</v>
      </c>
    </row>
    <row r="198" spans="1:15" s="26" customFormat="1" ht="26.4" x14ac:dyDescent="0.25">
      <c r="A198" s="70">
        <v>145</v>
      </c>
      <c r="B198" s="72" t="s">
        <v>539</v>
      </c>
      <c r="C198" s="73" t="s">
        <v>342</v>
      </c>
      <c r="D198" s="74" t="s">
        <v>540</v>
      </c>
      <c r="E198" s="75">
        <v>20</v>
      </c>
      <c r="F198" s="74">
        <v>228004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20"/>
        <v>20</v>
      </c>
      <c r="O198" s="25">
        <f t="shared" si="21"/>
        <v>228004</v>
      </c>
    </row>
    <row r="199" spans="1:15" s="26" customFormat="1" ht="13.2" x14ac:dyDescent="0.25">
      <c r="A199" s="70">
        <v>146</v>
      </c>
      <c r="B199" s="72" t="s">
        <v>541</v>
      </c>
      <c r="C199" s="73" t="s">
        <v>315</v>
      </c>
      <c r="D199" s="74">
        <v>30</v>
      </c>
      <c r="E199" s="75">
        <v>190</v>
      </c>
      <c r="F199" s="74">
        <v>5700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20"/>
        <v>190</v>
      </c>
      <c r="O199" s="25">
        <f t="shared" si="21"/>
        <v>5700</v>
      </c>
    </row>
    <row r="200" spans="1:15" s="26" customFormat="1" ht="26.4" x14ac:dyDescent="0.25">
      <c r="A200" s="70">
        <v>147</v>
      </c>
      <c r="B200" s="72" t="s">
        <v>542</v>
      </c>
      <c r="C200" s="73" t="s">
        <v>361</v>
      </c>
      <c r="D200" s="74" t="s">
        <v>543</v>
      </c>
      <c r="E200" s="75">
        <v>41</v>
      </c>
      <c r="F200" s="74">
        <v>1528.89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20"/>
        <v>41</v>
      </c>
      <c r="O200" s="25">
        <f t="shared" si="21"/>
        <v>1528.89</v>
      </c>
    </row>
    <row r="201" spans="1:15" s="17" customFormat="1" ht="13.5" customHeight="1" thickBot="1" x14ac:dyDescent="0.3"/>
    <row r="202" spans="1:15" s="17" customFormat="1" ht="26.25" customHeight="1" x14ac:dyDescent="0.25">
      <c r="A202" s="94" t="s">
        <v>139</v>
      </c>
      <c r="B202" s="88" t="s">
        <v>32</v>
      </c>
      <c r="C202" s="99" t="s">
        <v>141</v>
      </c>
      <c r="D202" s="88" t="s">
        <v>142</v>
      </c>
      <c r="E202" s="88" t="s">
        <v>293</v>
      </c>
      <c r="F202" s="88"/>
      <c r="G202" s="89" t="s">
        <v>146</v>
      </c>
    </row>
    <row r="203" spans="1:15" s="17" customFormat="1" ht="12.75" customHeight="1" x14ac:dyDescent="0.25">
      <c r="A203" s="95"/>
      <c r="B203" s="97"/>
      <c r="C203" s="100"/>
      <c r="D203" s="97"/>
      <c r="E203" s="92" t="s">
        <v>147</v>
      </c>
      <c r="F203" s="92" t="s">
        <v>148</v>
      </c>
      <c r="G203" s="90"/>
    </row>
    <row r="204" spans="1:15" s="17" customFormat="1" ht="13.5" customHeight="1" thickBot="1" x14ac:dyDescent="0.3">
      <c r="A204" s="96"/>
      <c r="B204" s="98"/>
      <c r="C204" s="101"/>
      <c r="D204" s="98"/>
      <c r="E204" s="93"/>
      <c r="F204" s="93"/>
      <c r="G204" s="91"/>
    </row>
    <row r="205" spans="1:15" s="26" customFormat="1" ht="13.2" x14ac:dyDescent="0.25">
      <c r="A205" s="70">
        <v>148</v>
      </c>
      <c r="B205" s="72" t="s">
        <v>544</v>
      </c>
      <c r="C205" s="73" t="s">
        <v>361</v>
      </c>
      <c r="D205" s="74" t="s">
        <v>545</v>
      </c>
      <c r="E205" s="75">
        <v>260</v>
      </c>
      <c r="F205" s="74">
        <v>4498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ref="N205:N219" si="22">E205</f>
        <v>260</v>
      </c>
      <c r="O205" s="25">
        <f t="shared" ref="O205:O219" si="23">F205</f>
        <v>4498</v>
      </c>
    </row>
    <row r="206" spans="1:15" s="26" customFormat="1" ht="26.4" x14ac:dyDescent="0.25">
      <c r="A206" s="70">
        <v>149</v>
      </c>
      <c r="B206" s="72" t="s">
        <v>546</v>
      </c>
      <c r="C206" s="73" t="s">
        <v>320</v>
      </c>
      <c r="D206" s="74" t="s">
        <v>547</v>
      </c>
      <c r="E206" s="75">
        <v>40</v>
      </c>
      <c r="F206" s="74">
        <v>13353.6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22"/>
        <v>40</v>
      </c>
      <c r="O206" s="25">
        <f t="shared" si="23"/>
        <v>13353.6</v>
      </c>
    </row>
    <row r="207" spans="1:15" s="26" customFormat="1" ht="13.2" x14ac:dyDescent="0.25">
      <c r="A207" s="70">
        <v>150</v>
      </c>
      <c r="B207" s="72" t="s">
        <v>548</v>
      </c>
      <c r="C207" s="73" t="s">
        <v>308</v>
      </c>
      <c r="D207" s="74">
        <v>75</v>
      </c>
      <c r="E207" s="75">
        <v>100</v>
      </c>
      <c r="F207" s="74">
        <v>7500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22"/>
        <v>100</v>
      </c>
      <c r="O207" s="25">
        <f t="shared" si="23"/>
        <v>7500</v>
      </c>
    </row>
    <row r="208" spans="1:15" s="26" customFormat="1" ht="13.2" x14ac:dyDescent="0.25">
      <c r="A208" s="70">
        <v>151</v>
      </c>
      <c r="B208" s="72" t="s">
        <v>549</v>
      </c>
      <c r="C208" s="73" t="s">
        <v>308</v>
      </c>
      <c r="D208" s="74" t="s">
        <v>550</v>
      </c>
      <c r="E208" s="75"/>
      <c r="F208" s="74"/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22"/>
        <v>0</v>
      </c>
      <c r="O208" s="25">
        <f t="shared" si="23"/>
        <v>0</v>
      </c>
    </row>
    <row r="209" spans="1:15" s="26" customFormat="1" ht="26.4" x14ac:dyDescent="0.25">
      <c r="A209" s="70">
        <v>152</v>
      </c>
      <c r="B209" s="72" t="s">
        <v>551</v>
      </c>
      <c r="C209" s="73" t="s">
        <v>303</v>
      </c>
      <c r="D209" s="74">
        <v>484</v>
      </c>
      <c r="E209" s="75">
        <v>500</v>
      </c>
      <c r="F209" s="74">
        <v>242000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22"/>
        <v>500</v>
      </c>
      <c r="O209" s="25">
        <f t="shared" si="23"/>
        <v>242000</v>
      </c>
    </row>
    <row r="210" spans="1:15" s="26" customFormat="1" ht="26.4" x14ac:dyDescent="0.25">
      <c r="A210" s="70">
        <v>153</v>
      </c>
      <c r="B210" s="72" t="s">
        <v>552</v>
      </c>
      <c r="C210" s="73" t="s">
        <v>301</v>
      </c>
      <c r="D210" s="74">
        <v>561</v>
      </c>
      <c r="E210" s="75">
        <v>16.7</v>
      </c>
      <c r="F210" s="74">
        <v>9368.7000000000007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22"/>
        <v>16.7</v>
      </c>
      <c r="O210" s="25">
        <f t="shared" si="23"/>
        <v>9368.7000000000007</v>
      </c>
    </row>
    <row r="211" spans="1:15" s="26" customFormat="1" ht="26.4" x14ac:dyDescent="0.25">
      <c r="A211" s="70">
        <v>154</v>
      </c>
      <c r="B211" s="72" t="s">
        <v>553</v>
      </c>
      <c r="C211" s="73" t="s">
        <v>308</v>
      </c>
      <c r="D211" s="74">
        <v>106</v>
      </c>
      <c r="E211" s="75">
        <v>70</v>
      </c>
      <c r="F211" s="74">
        <v>7420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22"/>
        <v>70</v>
      </c>
      <c r="O211" s="25">
        <f t="shared" si="23"/>
        <v>7420</v>
      </c>
    </row>
    <row r="212" spans="1:15" s="26" customFormat="1" ht="39.6" x14ac:dyDescent="0.25">
      <c r="A212" s="70">
        <v>155</v>
      </c>
      <c r="B212" s="72" t="s">
        <v>554</v>
      </c>
      <c r="C212" s="73" t="s">
        <v>301</v>
      </c>
      <c r="D212" s="74">
        <v>154</v>
      </c>
      <c r="E212" s="75">
        <v>139</v>
      </c>
      <c r="F212" s="74">
        <v>21406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22"/>
        <v>139</v>
      </c>
      <c r="O212" s="25">
        <f t="shared" si="23"/>
        <v>21406</v>
      </c>
    </row>
    <row r="213" spans="1:15" s="26" customFormat="1" ht="26.4" x14ac:dyDescent="0.25">
      <c r="A213" s="70">
        <v>156</v>
      </c>
      <c r="B213" s="72" t="s">
        <v>555</v>
      </c>
      <c r="C213" s="73" t="s">
        <v>361</v>
      </c>
      <c r="D213" s="74">
        <v>2400</v>
      </c>
      <c r="E213" s="75">
        <v>92.7</v>
      </c>
      <c r="F213" s="74">
        <v>222480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22"/>
        <v>92.7</v>
      </c>
      <c r="O213" s="25">
        <f t="shared" si="23"/>
        <v>222480</v>
      </c>
    </row>
    <row r="214" spans="1:15" s="26" customFormat="1" ht="13.2" x14ac:dyDescent="0.25">
      <c r="A214" s="70">
        <v>157</v>
      </c>
      <c r="B214" s="72" t="s">
        <v>556</v>
      </c>
      <c r="C214" s="73" t="s">
        <v>317</v>
      </c>
      <c r="D214" s="74">
        <v>174</v>
      </c>
      <c r="E214" s="75">
        <v>16</v>
      </c>
      <c r="F214" s="74">
        <v>2784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22"/>
        <v>16</v>
      </c>
      <c r="O214" s="25">
        <f t="shared" si="23"/>
        <v>2784</v>
      </c>
    </row>
    <row r="215" spans="1:15" s="26" customFormat="1" ht="13.2" x14ac:dyDescent="0.25">
      <c r="A215" s="70">
        <v>158</v>
      </c>
      <c r="B215" s="72" t="s">
        <v>557</v>
      </c>
      <c r="C215" s="73" t="s">
        <v>317</v>
      </c>
      <c r="D215" s="74">
        <v>174</v>
      </c>
      <c r="E215" s="75">
        <v>9</v>
      </c>
      <c r="F215" s="74">
        <v>1566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2"/>
        <v>9</v>
      </c>
      <c r="O215" s="25">
        <f t="shared" si="23"/>
        <v>1566</v>
      </c>
    </row>
    <row r="216" spans="1:15" s="26" customFormat="1" ht="13.2" x14ac:dyDescent="0.25">
      <c r="A216" s="70">
        <v>159</v>
      </c>
      <c r="B216" s="72" t="s">
        <v>558</v>
      </c>
      <c r="C216" s="73" t="s">
        <v>317</v>
      </c>
      <c r="D216" s="74">
        <v>174</v>
      </c>
      <c r="E216" s="75">
        <v>8</v>
      </c>
      <c r="F216" s="74">
        <v>1392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2"/>
        <v>8</v>
      </c>
      <c r="O216" s="25">
        <f t="shared" si="23"/>
        <v>1392</v>
      </c>
    </row>
    <row r="217" spans="1:15" s="26" customFormat="1" ht="26.4" x14ac:dyDescent="0.25">
      <c r="A217" s="70">
        <v>160</v>
      </c>
      <c r="B217" s="72" t="s">
        <v>559</v>
      </c>
      <c r="C217" s="73" t="s">
        <v>320</v>
      </c>
      <c r="D217" s="74">
        <v>350</v>
      </c>
      <c r="E217" s="75">
        <v>20</v>
      </c>
      <c r="F217" s="74">
        <v>7000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2"/>
        <v>20</v>
      </c>
      <c r="O217" s="25">
        <f t="shared" si="23"/>
        <v>7000</v>
      </c>
    </row>
    <row r="218" spans="1:15" s="26" customFormat="1" ht="26.4" x14ac:dyDescent="0.25">
      <c r="A218" s="70">
        <v>161</v>
      </c>
      <c r="B218" s="72" t="s">
        <v>560</v>
      </c>
      <c r="C218" s="73" t="s">
        <v>320</v>
      </c>
      <c r="D218" s="74">
        <v>350</v>
      </c>
      <c r="E218" s="75">
        <v>20</v>
      </c>
      <c r="F218" s="74">
        <v>7000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2"/>
        <v>20</v>
      </c>
      <c r="O218" s="25">
        <f t="shared" si="23"/>
        <v>7000</v>
      </c>
    </row>
    <row r="219" spans="1:15" s="26" customFormat="1" ht="26.4" x14ac:dyDescent="0.25">
      <c r="A219" s="70">
        <v>162</v>
      </c>
      <c r="B219" s="72" t="s">
        <v>561</v>
      </c>
      <c r="C219" s="73" t="s">
        <v>537</v>
      </c>
      <c r="D219" s="74">
        <v>621</v>
      </c>
      <c r="E219" s="75">
        <v>20</v>
      </c>
      <c r="F219" s="74">
        <v>12420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2"/>
        <v>20</v>
      </c>
      <c r="O219" s="25">
        <f t="shared" si="23"/>
        <v>12420</v>
      </c>
    </row>
    <row r="220" spans="1:15" s="17" customFormat="1" ht="13.5" customHeight="1" thickBot="1" x14ac:dyDescent="0.3"/>
    <row r="221" spans="1:15" s="17" customFormat="1" ht="26.25" customHeight="1" x14ac:dyDescent="0.25">
      <c r="A221" s="94" t="s">
        <v>139</v>
      </c>
      <c r="B221" s="88" t="s">
        <v>32</v>
      </c>
      <c r="C221" s="99" t="s">
        <v>141</v>
      </c>
      <c r="D221" s="88" t="s">
        <v>142</v>
      </c>
      <c r="E221" s="88" t="s">
        <v>293</v>
      </c>
      <c r="F221" s="88"/>
      <c r="G221" s="89" t="s">
        <v>146</v>
      </c>
    </row>
    <row r="222" spans="1:15" s="17" customFormat="1" ht="12.75" customHeight="1" x14ac:dyDescent="0.25">
      <c r="A222" s="95"/>
      <c r="B222" s="97"/>
      <c r="C222" s="100"/>
      <c r="D222" s="97"/>
      <c r="E222" s="92" t="s">
        <v>147</v>
      </c>
      <c r="F222" s="92" t="s">
        <v>148</v>
      </c>
      <c r="G222" s="90"/>
    </row>
    <row r="223" spans="1:15" s="17" customFormat="1" ht="13.5" customHeight="1" thickBot="1" x14ac:dyDescent="0.3">
      <c r="A223" s="96"/>
      <c r="B223" s="98"/>
      <c r="C223" s="101"/>
      <c r="D223" s="98"/>
      <c r="E223" s="93"/>
      <c r="F223" s="93"/>
      <c r="G223" s="91"/>
    </row>
    <row r="224" spans="1:15" s="26" customFormat="1" ht="13.2" x14ac:dyDescent="0.25">
      <c r="A224" s="70">
        <v>163</v>
      </c>
      <c r="B224" s="72" t="s">
        <v>562</v>
      </c>
      <c r="C224" s="73" t="s">
        <v>301</v>
      </c>
      <c r="D224" s="74" t="s">
        <v>563</v>
      </c>
      <c r="E224" s="75">
        <v>2</v>
      </c>
      <c r="F224" s="74">
        <v>350.56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ref="N224:N236" si="24">E224</f>
        <v>2</v>
      </c>
      <c r="O224" s="25">
        <f t="shared" ref="O224:O236" si="25">F224</f>
        <v>350.56</v>
      </c>
    </row>
    <row r="225" spans="1:15" s="26" customFormat="1" ht="13.2" x14ac:dyDescent="0.25">
      <c r="A225" s="70">
        <v>164</v>
      </c>
      <c r="B225" s="72" t="s">
        <v>564</v>
      </c>
      <c r="C225" s="73" t="s">
        <v>342</v>
      </c>
      <c r="D225" s="74">
        <v>990</v>
      </c>
      <c r="E225" s="75"/>
      <c r="F225" s="74"/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4"/>
        <v>0</v>
      </c>
      <c r="O225" s="25">
        <f t="shared" si="25"/>
        <v>0</v>
      </c>
    </row>
    <row r="226" spans="1:15" s="26" customFormat="1" ht="26.4" x14ac:dyDescent="0.25">
      <c r="A226" s="70">
        <v>165</v>
      </c>
      <c r="B226" s="72" t="s">
        <v>565</v>
      </c>
      <c r="C226" s="73" t="s">
        <v>537</v>
      </c>
      <c r="D226" s="74" t="s">
        <v>566</v>
      </c>
      <c r="E226" s="75">
        <v>256</v>
      </c>
      <c r="F226" s="74">
        <v>8488.9600000000009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4"/>
        <v>256</v>
      </c>
      <c r="O226" s="25">
        <f t="shared" si="25"/>
        <v>8488.9600000000009</v>
      </c>
    </row>
    <row r="227" spans="1:15" s="26" customFormat="1" ht="13.2" x14ac:dyDescent="0.25">
      <c r="A227" s="70">
        <v>166</v>
      </c>
      <c r="B227" s="72" t="s">
        <v>567</v>
      </c>
      <c r="C227" s="73" t="s">
        <v>311</v>
      </c>
      <c r="D227" s="74" t="s">
        <v>568</v>
      </c>
      <c r="E227" s="75">
        <v>700</v>
      </c>
      <c r="F227" s="74">
        <v>48370.01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4"/>
        <v>700</v>
      </c>
      <c r="O227" s="25">
        <f t="shared" si="25"/>
        <v>48370.01</v>
      </c>
    </row>
    <row r="228" spans="1:15" s="26" customFormat="1" ht="26.4" x14ac:dyDescent="0.25">
      <c r="A228" s="70">
        <v>167</v>
      </c>
      <c r="B228" s="72" t="s">
        <v>569</v>
      </c>
      <c r="C228" s="73" t="s">
        <v>308</v>
      </c>
      <c r="D228" s="74" t="s">
        <v>570</v>
      </c>
      <c r="E228" s="75"/>
      <c r="F228" s="74"/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4"/>
        <v>0</v>
      </c>
      <c r="O228" s="25">
        <f t="shared" si="25"/>
        <v>0</v>
      </c>
    </row>
    <row r="229" spans="1:15" s="26" customFormat="1" ht="26.4" x14ac:dyDescent="0.25">
      <c r="A229" s="70">
        <v>168</v>
      </c>
      <c r="B229" s="72" t="s">
        <v>571</v>
      </c>
      <c r="C229" s="73" t="s">
        <v>308</v>
      </c>
      <c r="D229" s="74" t="s">
        <v>572</v>
      </c>
      <c r="E229" s="75">
        <v>70</v>
      </c>
      <c r="F229" s="74">
        <v>5349.4000000000005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4"/>
        <v>70</v>
      </c>
      <c r="O229" s="25">
        <f t="shared" si="25"/>
        <v>5349.4000000000005</v>
      </c>
    </row>
    <row r="230" spans="1:15" s="26" customFormat="1" ht="26.4" x14ac:dyDescent="0.25">
      <c r="A230" s="70">
        <v>169</v>
      </c>
      <c r="B230" s="72" t="s">
        <v>573</v>
      </c>
      <c r="C230" s="73" t="s">
        <v>308</v>
      </c>
      <c r="D230" s="74" t="s">
        <v>574</v>
      </c>
      <c r="E230" s="75">
        <v>20</v>
      </c>
      <c r="F230" s="74">
        <v>10325.880000000001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4"/>
        <v>20</v>
      </c>
      <c r="O230" s="25">
        <f t="shared" si="25"/>
        <v>10325.880000000001</v>
      </c>
    </row>
    <row r="231" spans="1:15" s="26" customFormat="1" ht="26.4" x14ac:dyDescent="0.25">
      <c r="A231" s="70">
        <v>170</v>
      </c>
      <c r="B231" s="72" t="s">
        <v>575</v>
      </c>
      <c r="C231" s="73" t="s">
        <v>308</v>
      </c>
      <c r="D231" s="74" t="s">
        <v>576</v>
      </c>
      <c r="E231" s="75">
        <v>12</v>
      </c>
      <c r="F231" s="74">
        <v>6217.2000000000007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4"/>
        <v>12</v>
      </c>
      <c r="O231" s="25">
        <f t="shared" si="25"/>
        <v>6217.2000000000007</v>
      </c>
    </row>
    <row r="232" spans="1:15" s="26" customFormat="1" ht="26.4" x14ac:dyDescent="0.25">
      <c r="A232" s="70">
        <v>171</v>
      </c>
      <c r="B232" s="72" t="s">
        <v>577</v>
      </c>
      <c r="C232" s="73" t="s">
        <v>308</v>
      </c>
      <c r="D232" s="74" t="s">
        <v>578</v>
      </c>
      <c r="E232" s="75">
        <v>20</v>
      </c>
      <c r="F232" s="74">
        <v>10361.76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4"/>
        <v>20</v>
      </c>
      <c r="O232" s="25">
        <f t="shared" si="25"/>
        <v>10361.76</v>
      </c>
    </row>
    <row r="233" spans="1:15" s="26" customFormat="1" ht="26.4" x14ac:dyDescent="0.25">
      <c r="A233" s="70">
        <v>172</v>
      </c>
      <c r="B233" s="72" t="s">
        <v>579</v>
      </c>
      <c r="C233" s="73" t="s">
        <v>308</v>
      </c>
      <c r="D233" s="74" t="s">
        <v>580</v>
      </c>
      <c r="E233" s="75">
        <v>10</v>
      </c>
      <c r="F233" s="74">
        <v>6186.9000000000005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4"/>
        <v>10</v>
      </c>
      <c r="O233" s="25">
        <f t="shared" si="25"/>
        <v>6186.9000000000005</v>
      </c>
    </row>
    <row r="234" spans="1:15" s="26" customFormat="1" ht="26.4" x14ac:dyDescent="0.25">
      <c r="A234" s="70">
        <v>173</v>
      </c>
      <c r="B234" s="72" t="s">
        <v>581</v>
      </c>
      <c r="C234" s="73" t="s">
        <v>308</v>
      </c>
      <c r="D234" s="74" t="s">
        <v>582</v>
      </c>
      <c r="E234" s="75">
        <v>8</v>
      </c>
      <c r="F234" s="74">
        <v>5876.63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4"/>
        <v>8</v>
      </c>
      <c r="O234" s="25">
        <f t="shared" si="25"/>
        <v>5876.63</v>
      </c>
    </row>
    <row r="235" spans="1:15" s="26" customFormat="1" ht="26.4" x14ac:dyDescent="0.25">
      <c r="A235" s="70">
        <v>174</v>
      </c>
      <c r="B235" s="72" t="s">
        <v>583</v>
      </c>
      <c r="C235" s="73" t="s">
        <v>308</v>
      </c>
      <c r="D235" s="74" t="s">
        <v>582</v>
      </c>
      <c r="E235" s="75">
        <v>8</v>
      </c>
      <c r="F235" s="74">
        <v>5876.63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4"/>
        <v>8</v>
      </c>
      <c r="O235" s="25">
        <f t="shared" si="25"/>
        <v>5876.63</v>
      </c>
    </row>
    <row r="236" spans="1:15" s="26" customFormat="1" ht="26.4" x14ac:dyDescent="0.25">
      <c r="A236" s="70">
        <v>175</v>
      </c>
      <c r="B236" s="72" t="s">
        <v>584</v>
      </c>
      <c r="C236" s="73" t="s">
        <v>301</v>
      </c>
      <c r="D236" s="74" t="s">
        <v>585</v>
      </c>
      <c r="E236" s="75">
        <v>98</v>
      </c>
      <c r="F236" s="74">
        <v>8300.6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4"/>
        <v>98</v>
      </c>
      <c r="O236" s="25">
        <f t="shared" si="25"/>
        <v>8300.6</v>
      </c>
    </row>
    <row r="237" spans="1:15" s="17" customFormat="1" ht="13.5" customHeight="1" thickBot="1" x14ac:dyDescent="0.3"/>
    <row r="238" spans="1:15" s="17" customFormat="1" ht="26.25" customHeight="1" x14ac:dyDescent="0.25">
      <c r="A238" s="94" t="s">
        <v>139</v>
      </c>
      <c r="B238" s="88" t="s">
        <v>32</v>
      </c>
      <c r="C238" s="99" t="s">
        <v>141</v>
      </c>
      <c r="D238" s="88" t="s">
        <v>142</v>
      </c>
      <c r="E238" s="88" t="s">
        <v>293</v>
      </c>
      <c r="F238" s="88"/>
      <c r="G238" s="89" t="s">
        <v>146</v>
      </c>
    </row>
    <row r="239" spans="1:15" s="17" customFormat="1" ht="12.75" customHeight="1" x14ac:dyDescent="0.25">
      <c r="A239" s="95"/>
      <c r="B239" s="97"/>
      <c r="C239" s="100"/>
      <c r="D239" s="97"/>
      <c r="E239" s="92" t="s">
        <v>147</v>
      </c>
      <c r="F239" s="92" t="s">
        <v>148</v>
      </c>
      <c r="G239" s="90"/>
    </row>
    <row r="240" spans="1:15" s="17" customFormat="1" ht="13.5" customHeight="1" thickBot="1" x14ac:dyDescent="0.3">
      <c r="A240" s="96"/>
      <c r="B240" s="98"/>
      <c r="C240" s="101"/>
      <c r="D240" s="98"/>
      <c r="E240" s="93"/>
      <c r="F240" s="93"/>
      <c r="G240" s="91"/>
    </row>
    <row r="241" spans="1:15" s="26" customFormat="1" ht="26.4" x14ac:dyDescent="0.25">
      <c r="A241" s="70">
        <v>176</v>
      </c>
      <c r="B241" s="72" t="s">
        <v>586</v>
      </c>
      <c r="C241" s="73" t="s">
        <v>342</v>
      </c>
      <c r="D241" s="74" t="s">
        <v>587</v>
      </c>
      <c r="E241" s="75">
        <v>194</v>
      </c>
      <c r="F241" s="74">
        <v>47743.4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ref="N241:N253" si="26">E241</f>
        <v>194</v>
      </c>
      <c r="O241" s="25">
        <f t="shared" ref="O241:O253" si="27">F241</f>
        <v>47743.4</v>
      </c>
    </row>
    <row r="242" spans="1:15" s="26" customFormat="1" ht="26.4" x14ac:dyDescent="0.25">
      <c r="A242" s="70">
        <v>177</v>
      </c>
      <c r="B242" s="72" t="s">
        <v>588</v>
      </c>
      <c r="C242" s="73" t="s">
        <v>301</v>
      </c>
      <c r="D242" s="74">
        <v>357</v>
      </c>
      <c r="E242" s="75">
        <v>63</v>
      </c>
      <c r="F242" s="74">
        <v>22491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6"/>
        <v>63</v>
      </c>
      <c r="O242" s="25">
        <f t="shared" si="27"/>
        <v>22491</v>
      </c>
    </row>
    <row r="243" spans="1:15" s="26" customFormat="1" ht="26.4" x14ac:dyDescent="0.25">
      <c r="A243" s="70">
        <v>178</v>
      </c>
      <c r="B243" s="72" t="s">
        <v>589</v>
      </c>
      <c r="C243" s="73" t="s">
        <v>320</v>
      </c>
      <c r="D243" s="74" t="s">
        <v>590</v>
      </c>
      <c r="E243" s="75">
        <v>963</v>
      </c>
      <c r="F243" s="74">
        <v>48891.51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6"/>
        <v>963</v>
      </c>
      <c r="O243" s="25">
        <f t="shared" si="27"/>
        <v>48891.51</v>
      </c>
    </row>
    <row r="244" spans="1:15" s="26" customFormat="1" ht="26.4" x14ac:dyDescent="0.25">
      <c r="A244" s="70">
        <v>179</v>
      </c>
      <c r="B244" s="72" t="s">
        <v>591</v>
      </c>
      <c r="C244" s="73" t="s">
        <v>342</v>
      </c>
      <c r="D244" s="74">
        <v>21</v>
      </c>
      <c r="E244" s="75">
        <v>2944</v>
      </c>
      <c r="F244" s="74">
        <v>61824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6"/>
        <v>2944</v>
      </c>
      <c r="O244" s="25">
        <f t="shared" si="27"/>
        <v>61824</v>
      </c>
    </row>
    <row r="245" spans="1:15" s="26" customFormat="1" ht="39.6" x14ac:dyDescent="0.25">
      <c r="A245" s="70">
        <v>180</v>
      </c>
      <c r="B245" s="72" t="s">
        <v>592</v>
      </c>
      <c r="C245" s="73" t="s">
        <v>301</v>
      </c>
      <c r="D245" s="74" t="s">
        <v>593</v>
      </c>
      <c r="E245" s="75"/>
      <c r="F245" s="74"/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6"/>
        <v>0</v>
      </c>
      <c r="O245" s="25">
        <f t="shared" si="27"/>
        <v>0</v>
      </c>
    </row>
    <row r="246" spans="1:15" s="26" customFormat="1" ht="26.4" x14ac:dyDescent="0.25">
      <c r="A246" s="70">
        <v>181</v>
      </c>
      <c r="B246" s="72" t="s">
        <v>594</v>
      </c>
      <c r="C246" s="73" t="s">
        <v>595</v>
      </c>
      <c r="D246" s="74" t="s">
        <v>596</v>
      </c>
      <c r="E246" s="75">
        <v>2485</v>
      </c>
      <c r="F246" s="74">
        <v>244524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6"/>
        <v>2485</v>
      </c>
      <c r="O246" s="25">
        <f t="shared" si="27"/>
        <v>244524</v>
      </c>
    </row>
    <row r="247" spans="1:15" s="26" customFormat="1" ht="26.4" x14ac:dyDescent="0.25">
      <c r="A247" s="70">
        <v>182</v>
      </c>
      <c r="B247" s="72" t="s">
        <v>597</v>
      </c>
      <c r="C247" s="73" t="s">
        <v>361</v>
      </c>
      <c r="D247" s="74" t="s">
        <v>598</v>
      </c>
      <c r="E247" s="75">
        <v>756</v>
      </c>
      <c r="F247" s="74">
        <v>67888.800000000003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6"/>
        <v>756</v>
      </c>
      <c r="O247" s="25">
        <f t="shared" si="27"/>
        <v>67888.800000000003</v>
      </c>
    </row>
    <row r="248" spans="1:15" s="26" customFormat="1" ht="26.4" x14ac:dyDescent="0.25">
      <c r="A248" s="70">
        <v>183</v>
      </c>
      <c r="B248" s="72" t="s">
        <v>599</v>
      </c>
      <c r="C248" s="73" t="s">
        <v>308</v>
      </c>
      <c r="D248" s="74">
        <v>155</v>
      </c>
      <c r="E248" s="75">
        <v>15</v>
      </c>
      <c r="F248" s="74">
        <v>2325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6"/>
        <v>15</v>
      </c>
      <c r="O248" s="25">
        <f t="shared" si="27"/>
        <v>2325</v>
      </c>
    </row>
    <row r="249" spans="1:15" s="26" customFormat="1" ht="26.4" x14ac:dyDescent="0.25">
      <c r="A249" s="70">
        <v>184</v>
      </c>
      <c r="B249" s="72" t="s">
        <v>600</v>
      </c>
      <c r="C249" s="73" t="s">
        <v>308</v>
      </c>
      <c r="D249" s="74">
        <v>155</v>
      </c>
      <c r="E249" s="75">
        <v>5</v>
      </c>
      <c r="F249" s="74">
        <v>775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6"/>
        <v>5</v>
      </c>
      <c r="O249" s="25">
        <f t="shared" si="27"/>
        <v>775</v>
      </c>
    </row>
    <row r="250" spans="1:15" s="26" customFormat="1" ht="26.4" x14ac:dyDescent="0.25">
      <c r="A250" s="70">
        <v>185</v>
      </c>
      <c r="B250" s="72" t="s">
        <v>601</v>
      </c>
      <c r="C250" s="73" t="s">
        <v>361</v>
      </c>
      <c r="D250" s="74" t="s">
        <v>602</v>
      </c>
      <c r="E250" s="75">
        <v>213</v>
      </c>
      <c r="F250" s="74">
        <v>14447.79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6"/>
        <v>213</v>
      </c>
      <c r="O250" s="25">
        <f t="shared" si="27"/>
        <v>14447.79</v>
      </c>
    </row>
    <row r="251" spans="1:15" s="26" customFormat="1" ht="13.2" x14ac:dyDescent="0.25">
      <c r="A251" s="70">
        <v>186</v>
      </c>
      <c r="B251" s="72" t="s">
        <v>603</v>
      </c>
      <c r="C251" s="73" t="s">
        <v>361</v>
      </c>
      <c r="D251" s="74" t="s">
        <v>604</v>
      </c>
      <c r="E251" s="75">
        <v>50</v>
      </c>
      <c r="F251" s="74">
        <v>1408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6"/>
        <v>50</v>
      </c>
      <c r="O251" s="25">
        <f t="shared" si="27"/>
        <v>1408</v>
      </c>
    </row>
    <row r="252" spans="1:15" s="26" customFormat="1" ht="26.4" x14ac:dyDescent="0.25">
      <c r="A252" s="70">
        <v>187</v>
      </c>
      <c r="B252" s="72" t="s">
        <v>605</v>
      </c>
      <c r="C252" s="73" t="s">
        <v>308</v>
      </c>
      <c r="D252" s="74" t="s">
        <v>606</v>
      </c>
      <c r="E252" s="75">
        <v>655</v>
      </c>
      <c r="F252" s="74">
        <v>718155.1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6"/>
        <v>655</v>
      </c>
      <c r="O252" s="25">
        <f t="shared" si="27"/>
        <v>718155.1</v>
      </c>
    </row>
    <row r="253" spans="1:15" s="26" customFormat="1" ht="26.4" x14ac:dyDescent="0.25">
      <c r="A253" s="70">
        <v>188</v>
      </c>
      <c r="B253" s="72" t="s">
        <v>607</v>
      </c>
      <c r="C253" s="73" t="s">
        <v>320</v>
      </c>
      <c r="D253" s="74">
        <v>50</v>
      </c>
      <c r="E253" s="75">
        <v>16</v>
      </c>
      <c r="F253" s="74">
        <v>800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6"/>
        <v>16</v>
      </c>
      <c r="O253" s="25">
        <f t="shared" si="27"/>
        <v>800</v>
      </c>
    </row>
    <row r="254" spans="1:15" s="17" customFormat="1" ht="13.5" customHeight="1" thickBot="1" x14ac:dyDescent="0.3"/>
    <row r="255" spans="1:15" s="17" customFormat="1" ht="26.25" customHeight="1" x14ac:dyDescent="0.25">
      <c r="A255" s="94" t="s">
        <v>139</v>
      </c>
      <c r="B255" s="88" t="s">
        <v>32</v>
      </c>
      <c r="C255" s="99" t="s">
        <v>141</v>
      </c>
      <c r="D255" s="88" t="s">
        <v>142</v>
      </c>
      <c r="E255" s="88" t="s">
        <v>293</v>
      </c>
      <c r="F255" s="88"/>
      <c r="G255" s="89" t="s">
        <v>146</v>
      </c>
    </row>
    <row r="256" spans="1:15" s="17" customFormat="1" ht="12.75" customHeight="1" x14ac:dyDescent="0.25">
      <c r="A256" s="95"/>
      <c r="B256" s="97"/>
      <c r="C256" s="100"/>
      <c r="D256" s="97"/>
      <c r="E256" s="92" t="s">
        <v>147</v>
      </c>
      <c r="F256" s="92" t="s">
        <v>148</v>
      </c>
      <c r="G256" s="90"/>
    </row>
    <row r="257" spans="1:15" s="17" customFormat="1" ht="13.5" customHeight="1" thickBot="1" x14ac:dyDescent="0.3">
      <c r="A257" s="96"/>
      <c r="B257" s="98"/>
      <c r="C257" s="101"/>
      <c r="D257" s="98"/>
      <c r="E257" s="93"/>
      <c r="F257" s="93"/>
      <c r="G257" s="91"/>
    </row>
    <row r="258" spans="1:15" s="26" customFormat="1" ht="26.4" x14ac:dyDescent="0.25">
      <c r="A258" s="70">
        <v>189</v>
      </c>
      <c r="B258" s="72" t="s">
        <v>608</v>
      </c>
      <c r="C258" s="73" t="s">
        <v>308</v>
      </c>
      <c r="D258" s="74" t="s">
        <v>609</v>
      </c>
      <c r="E258" s="75">
        <v>1000</v>
      </c>
      <c r="F258" s="74">
        <v>19.61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ref="N258:N268" si="28">E258</f>
        <v>1000</v>
      </c>
      <c r="O258" s="25">
        <f t="shared" ref="O258:O268" si="29">F258</f>
        <v>19.61</v>
      </c>
    </row>
    <row r="259" spans="1:15" s="26" customFormat="1" ht="26.4" x14ac:dyDescent="0.25">
      <c r="A259" s="70">
        <v>190</v>
      </c>
      <c r="B259" s="72" t="s">
        <v>610</v>
      </c>
      <c r="C259" s="73" t="s">
        <v>361</v>
      </c>
      <c r="D259" s="74" t="s">
        <v>611</v>
      </c>
      <c r="E259" s="75">
        <v>3</v>
      </c>
      <c r="F259" s="74">
        <v>334.5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8"/>
        <v>3</v>
      </c>
      <c r="O259" s="25">
        <f t="shared" si="29"/>
        <v>334.5</v>
      </c>
    </row>
    <row r="260" spans="1:15" s="26" customFormat="1" ht="26.4" x14ac:dyDescent="0.25">
      <c r="A260" s="70">
        <v>191</v>
      </c>
      <c r="B260" s="72" t="s">
        <v>612</v>
      </c>
      <c r="C260" s="73" t="s">
        <v>308</v>
      </c>
      <c r="D260" s="74">
        <v>18</v>
      </c>
      <c r="E260" s="75">
        <v>750</v>
      </c>
      <c r="F260" s="74">
        <v>13500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8"/>
        <v>750</v>
      </c>
      <c r="O260" s="25">
        <f t="shared" si="29"/>
        <v>13500</v>
      </c>
    </row>
    <row r="261" spans="1:15" s="26" customFormat="1" ht="13.2" x14ac:dyDescent="0.25">
      <c r="A261" s="70">
        <v>192</v>
      </c>
      <c r="B261" s="72" t="s">
        <v>613</v>
      </c>
      <c r="C261" s="73" t="s">
        <v>342</v>
      </c>
      <c r="D261" s="74" t="s">
        <v>614</v>
      </c>
      <c r="E261" s="75"/>
      <c r="F261" s="74"/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8"/>
        <v>0</v>
      </c>
      <c r="O261" s="25">
        <f t="shared" si="29"/>
        <v>0</v>
      </c>
    </row>
    <row r="262" spans="1:15" s="26" customFormat="1" ht="13.2" x14ac:dyDescent="0.25">
      <c r="A262" s="70">
        <v>193</v>
      </c>
      <c r="B262" s="72" t="s">
        <v>615</v>
      </c>
      <c r="C262" s="73" t="s">
        <v>342</v>
      </c>
      <c r="D262" s="74" t="s">
        <v>616</v>
      </c>
      <c r="E262" s="75"/>
      <c r="F262" s="74"/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8"/>
        <v>0</v>
      </c>
      <c r="O262" s="25">
        <f t="shared" si="29"/>
        <v>0</v>
      </c>
    </row>
    <row r="263" spans="1:15" s="26" customFormat="1" ht="26.4" x14ac:dyDescent="0.25">
      <c r="A263" s="70">
        <v>194</v>
      </c>
      <c r="B263" s="72" t="s">
        <v>617</v>
      </c>
      <c r="C263" s="73" t="s">
        <v>308</v>
      </c>
      <c r="D263" s="74" t="s">
        <v>618</v>
      </c>
      <c r="E263" s="75">
        <v>1200</v>
      </c>
      <c r="F263" s="74">
        <v>21360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8"/>
        <v>1200</v>
      </c>
      <c r="O263" s="25">
        <f t="shared" si="29"/>
        <v>21360</v>
      </c>
    </row>
    <row r="264" spans="1:15" s="26" customFormat="1" ht="26.4" x14ac:dyDescent="0.25">
      <c r="A264" s="70">
        <v>195</v>
      </c>
      <c r="B264" s="72" t="s">
        <v>619</v>
      </c>
      <c r="C264" s="73" t="s">
        <v>308</v>
      </c>
      <c r="D264" s="74" t="s">
        <v>620</v>
      </c>
      <c r="E264" s="75">
        <v>500</v>
      </c>
      <c r="F264" s="74">
        <v>35080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8"/>
        <v>500</v>
      </c>
      <c r="O264" s="25">
        <f t="shared" si="29"/>
        <v>35080</v>
      </c>
    </row>
    <row r="265" spans="1:15" s="26" customFormat="1" ht="26.4" x14ac:dyDescent="0.25">
      <c r="A265" s="70">
        <v>196</v>
      </c>
      <c r="B265" s="72" t="s">
        <v>621</v>
      </c>
      <c r="C265" s="73" t="s">
        <v>308</v>
      </c>
      <c r="D265" s="74">
        <v>25</v>
      </c>
      <c r="E265" s="75">
        <v>2136</v>
      </c>
      <c r="F265" s="74">
        <v>53400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8"/>
        <v>2136</v>
      </c>
      <c r="O265" s="25">
        <f t="shared" si="29"/>
        <v>53400</v>
      </c>
    </row>
    <row r="266" spans="1:15" s="26" customFormat="1" ht="26.4" x14ac:dyDescent="0.25">
      <c r="A266" s="70">
        <v>197</v>
      </c>
      <c r="B266" s="72" t="s">
        <v>622</v>
      </c>
      <c r="C266" s="73" t="s">
        <v>361</v>
      </c>
      <c r="D266" s="74">
        <v>21</v>
      </c>
      <c r="E266" s="75">
        <v>6300</v>
      </c>
      <c r="F266" s="74">
        <v>132300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8"/>
        <v>6300</v>
      </c>
      <c r="O266" s="25">
        <f t="shared" si="29"/>
        <v>132300</v>
      </c>
    </row>
    <row r="267" spans="1:15" s="26" customFormat="1" ht="26.4" x14ac:dyDescent="0.25">
      <c r="A267" s="70">
        <v>198</v>
      </c>
      <c r="B267" s="72" t="s">
        <v>623</v>
      </c>
      <c r="C267" s="73" t="s">
        <v>308</v>
      </c>
      <c r="D267" s="74" t="s">
        <v>624</v>
      </c>
      <c r="E267" s="75">
        <v>29.400000000000002</v>
      </c>
      <c r="F267" s="74">
        <v>2687.1600000000003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8"/>
        <v>29.400000000000002</v>
      </c>
      <c r="O267" s="25">
        <f t="shared" si="29"/>
        <v>2687.1600000000003</v>
      </c>
    </row>
    <row r="268" spans="1:15" s="26" customFormat="1" ht="26.4" x14ac:dyDescent="0.25">
      <c r="A268" s="70">
        <v>199</v>
      </c>
      <c r="B268" s="72" t="s">
        <v>625</v>
      </c>
      <c r="C268" s="73" t="s">
        <v>308</v>
      </c>
      <c r="D268" s="74">
        <v>385</v>
      </c>
      <c r="E268" s="75">
        <v>30</v>
      </c>
      <c r="F268" s="74">
        <v>11550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8"/>
        <v>30</v>
      </c>
      <c r="O268" s="25">
        <f t="shared" si="29"/>
        <v>11550</v>
      </c>
    </row>
    <row r="269" spans="1:15" s="17" customFormat="1" ht="13.5" customHeight="1" thickBot="1" x14ac:dyDescent="0.3"/>
    <row r="270" spans="1:15" s="17" customFormat="1" ht="26.25" customHeight="1" x14ac:dyDescent="0.25">
      <c r="A270" s="94" t="s">
        <v>139</v>
      </c>
      <c r="B270" s="88" t="s">
        <v>32</v>
      </c>
      <c r="C270" s="99" t="s">
        <v>141</v>
      </c>
      <c r="D270" s="88" t="s">
        <v>142</v>
      </c>
      <c r="E270" s="88" t="s">
        <v>293</v>
      </c>
      <c r="F270" s="88"/>
      <c r="G270" s="89" t="s">
        <v>146</v>
      </c>
    </row>
    <row r="271" spans="1:15" s="17" customFormat="1" ht="12.75" customHeight="1" x14ac:dyDescent="0.25">
      <c r="A271" s="95"/>
      <c r="B271" s="97"/>
      <c r="C271" s="100"/>
      <c r="D271" s="97"/>
      <c r="E271" s="92" t="s">
        <v>147</v>
      </c>
      <c r="F271" s="92" t="s">
        <v>148</v>
      </c>
      <c r="G271" s="90"/>
    </row>
    <row r="272" spans="1:15" s="17" customFormat="1" ht="13.5" customHeight="1" thickBot="1" x14ac:dyDescent="0.3">
      <c r="A272" s="96"/>
      <c r="B272" s="98"/>
      <c r="C272" s="101"/>
      <c r="D272" s="98"/>
      <c r="E272" s="93"/>
      <c r="F272" s="93"/>
      <c r="G272" s="91"/>
    </row>
    <row r="273" spans="1:15" s="26" customFormat="1" ht="66" x14ac:dyDescent="0.25">
      <c r="A273" s="70">
        <v>200</v>
      </c>
      <c r="B273" s="72" t="s">
        <v>626</v>
      </c>
      <c r="C273" s="73" t="s">
        <v>308</v>
      </c>
      <c r="D273" s="74">
        <v>67</v>
      </c>
      <c r="E273" s="75"/>
      <c r="F273" s="74"/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ref="N273:O280" si="30">E273</f>
        <v>0</v>
      </c>
      <c r="O273" s="25">
        <f t="shared" si="30"/>
        <v>0</v>
      </c>
    </row>
    <row r="274" spans="1:15" s="26" customFormat="1" ht="52.8" x14ac:dyDescent="0.25">
      <c r="A274" s="70">
        <v>201</v>
      </c>
      <c r="B274" s="72" t="s">
        <v>627</v>
      </c>
      <c r="C274" s="73" t="s">
        <v>308</v>
      </c>
      <c r="D274" s="74">
        <v>67</v>
      </c>
      <c r="E274" s="75"/>
      <c r="F274" s="74"/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30"/>
        <v>0</v>
      </c>
      <c r="O274" s="25">
        <f t="shared" si="30"/>
        <v>0</v>
      </c>
    </row>
    <row r="275" spans="1:15" s="26" customFormat="1" ht="26.4" x14ac:dyDescent="0.25">
      <c r="A275" s="70">
        <v>202</v>
      </c>
      <c r="B275" s="72" t="s">
        <v>628</v>
      </c>
      <c r="C275" s="73" t="s">
        <v>308</v>
      </c>
      <c r="D275" s="74">
        <v>32</v>
      </c>
      <c r="E275" s="75"/>
      <c r="F275" s="74"/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30"/>
        <v>0</v>
      </c>
      <c r="O275" s="25">
        <f t="shared" si="30"/>
        <v>0</v>
      </c>
    </row>
    <row r="276" spans="1:15" s="26" customFormat="1" ht="26.4" x14ac:dyDescent="0.25">
      <c r="A276" s="70">
        <v>203</v>
      </c>
      <c r="B276" s="72" t="s">
        <v>629</v>
      </c>
      <c r="C276" s="73" t="s">
        <v>308</v>
      </c>
      <c r="D276" s="74">
        <v>102</v>
      </c>
      <c r="E276" s="75">
        <v>2016</v>
      </c>
      <c r="F276" s="74">
        <v>205632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30"/>
        <v>2016</v>
      </c>
      <c r="O276" s="25">
        <f t="shared" si="30"/>
        <v>205632</v>
      </c>
    </row>
    <row r="277" spans="1:15" s="26" customFormat="1" ht="26.4" x14ac:dyDescent="0.25">
      <c r="A277" s="70">
        <v>204</v>
      </c>
      <c r="B277" s="72" t="s">
        <v>630</v>
      </c>
      <c r="C277" s="73" t="s">
        <v>308</v>
      </c>
      <c r="D277" s="74">
        <v>101</v>
      </c>
      <c r="E277" s="75">
        <v>2016</v>
      </c>
      <c r="F277" s="74">
        <v>203616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30"/>
        <v>2016</v>
      </c>
      <c r="O277" s="25">
        <f t="shared" si="30"/>
        <v>203616</v>
      </c>
    </row>
    <row r="278" spans="1:15" s="26" customFormat="1" ht="26.4" x14ac:dyDescent="0.25">
      <c r="A278" s="70">
        <v>205</v>
      </c>
      <c r="B278" s="72" t="s">
        <v>631</v>
      </c>
      <c r="C278" s="73" t="s">
        <v>301</v>
      </c>
      <c r="D278" s="74">
        <v>157</v>
      </c>
      <c r="E278" s="75">
        <v>80</v>
      </c>
      <c r="F278" s="74">
        <v>12560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30"/>
        <v>80</v>
      </c>
      <c r="O278" s="25">
        <f t="shared" si="30"/>
        <v>12560</v>
      </c>
    </row>
    <row r="279" spans="1:15" s="26" customFormat="1" ht="26.4" x14ac:dyDescent="0.25">
      <c r="A279" s="70">
        <v>206</v>
      </c>
      <c r="B279" s="72" t="s">
        <v>632</v>
      </c>
      <c r="C279" s="73" t="s">
        <v>361</v>
      </c>
      <c r="D279" s="74">
        <v>255</v>
      </c>
      <c r="E279" s="75">
        <v>100</v>
      </c>
      <c r="F279" s="74">
        <v>25500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30"/>
        <v>100</v>
      </c>
      <c r="O279" s="25">
        <f t="shared" si="30"/>
        <v>25500</v>
      </c>
    </row>
    <row r="280" spans="1:15" s="26" customFormat="1" ht="39.6" x14ac:dyDescent="0.25">
      <c r="A280" s="70">
        <v>207</v>
      </c>
      <c r="B280" s="72" t="s">
        <v>633</v>
      </c>
      <c r="C280" s="73" t="s">
        <v>301</v>
      </c>
      <c r="D280" s="74" t="s">
        <v>634</v>
      </c>
      <c r="E280" s="75">
        <v>30</v>
      </c>
      <c r="F280" s="74">
        <v>40253.4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30"/>
        <v>30</v>
      </c>
      <c r="O280" s="25">
        <f t="shared" si="30"/>
        <v>40253.4</v>
      </c>
    </row>
    <row r="281" spans="1:15" s="17" customFormat="1" ht="13.5" customHeight="1" thickBot="1" x14ac:dyDescent="0.3"/>
    <row r="282" spans="1:15" s="17" customFormat="1" ht="26.25" customHeight="1" x14ac:dyDescent="0.25">
      <c r="A282" s="94" t="s">
        <v>139</v>
      </c>
      <c r="B282" s="88" t="s">
        <v>32</v>
      </c>
      <c r="C282" s="99" t="s">
        <v>141</v>
      </c>
      <c r="D282" s="88" t="s">
        <v>142</v>
      </c>
      <c r="E282" s="88" t="s">
        <v>293</v>
      </c>
      <c r="F282" s="88"/>
      <c r="G282" s="89" t="s">
        <v>146</v>
      </c>
    </row>
    <row r="283" spans="1:15" s="17" customFormat="1" ht="12.75" customHeight="1" x14ac:dyDescent="0.25">
      <c r="A283" s="95"/>
      <c r="B283" s="97"/>
      <c r="C283" s="100"/>
      <c r="D283" s="97"/>
      <c r="E283" s="92" t="s">
        <v>147</v>
      </c>
      <c r="F283" s="92" t="s">
        <v>148</v>
      </c>
      <c r="G283" s="90"/>
    </row>
    <row r="284" spans="1:15" s="17" customFormat="1" ht="13.5" customHeight="1" thickBot="1" x14ac:dyDescent="0.3">
      <c r="A284" s="96"/>
      <c r="B284" s="98"/>
      <c r="C284" s="101"/>
      <c r="D284" s="98"/>
      <c r="E284" s="93"/>
      <c r="F284" s="93"/>
      <c r="G284" s="91"/>
    </row>
    <row r="285" spans="1:15" s="26" customFormat="1" ht="39.6" x14ac:dyDescent="0.25">
      <c r="A285" s="70">
        <v>208</v>
      </c>
      <c r="B285" s="72" t="s">
        <v>635</v>
      </c>
      <c r="C285" s="73" t="s">
        <v>308</v>
      </c>
      <c r="D285" s="74" t="s">
        <v>636</v>
      </c>
      <c r="E285" s="75">
        <v>2132</v>
      </c>
      <c r="F285" s="74">
        <v>335938.16000000003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ref="N285:N296" si="31">E285</f>
        <v>2132</v>
      </c>
      <c r="O285" s="25">
        <f t="shared" ref="O285:O296" si="32">F285</f>
        <v>335938.16000000003</v>
      </c>
    </row>
    <row r="286" spans="1:15" s="26" customFormat="1" ht="52.8" x14ac:dyDescent="0.25">
      <c r="A286" s="70">
        <v>209</v>
      </c>
      <c r="B286" s="72" t="s">
        <v>637</v>
      </c>
      <c r="C286" s="73" t="s">
        <v>308</v>
      </c>
      <c r="D286" s="74">
        <v>84</v>
      </c>
      <c r="E286" s="75">
        <v>6</v>
      </c>
      <c r="F286" s="74">
        <v>504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31"/>
        <v>6</v>
      </c>
      <c r="O286" s="25">
        <f t="shared" si="32"/>
        <v>504</v>
      </c>
    </row>
    <row r="287" spans="1:15" s="26" customFormat="1" ht="26.4" x14ac:dyDescent="0.25">
      <c r="A287" s="70">
        <v>210</v>
      </c>
      <c r="B287" s="72" t="s">
        <v>638</v>
      </c>
      <c r="C287" s="73" t="s">
        <v>361</v>
      </c>
      <c r="D287" s="74" t="s">
        <v>639</v>
      </c>
      <c r="E287" s="75">
        <v>200</v>
      </c>
      <c r="F287" s="74">
        <v>19130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31"/>
        <v>200</v>
      </c>
      <c r="O287" s="25">
        <f t="shared" si="32"/>
        <v>19130</v>
      </c>
    </row>
    <row r="288" spans="1:15" s="26" customFormat="1" ht="26.4" x14ac:dyDescent="0.25">
      <c r="A288" s="70">
        <v>211</v>
      </c>
      <c r="B288" s="72" t="s">
        <v>640</v>
      </c>
      <c r="C288" s="73" t="s">
        <v>641</v>
      </c>
      <c r="D288" s="74">
        <v>179</v>
      </c>
      <c r="E288" s="75"/>
      <c r="F288" s="74"/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31"/>
        <v>0</v>
      </c>
      <c r="O288" s="25">
        <f t="shared" si="32"/>
        <v>0</v>
      </c>
    </row>
    <row r="289" spans="1:15" s="26" customFormat="1" ht="26.4" x14ac:dyDescent="0.25">
      <c r="A289" s="70">
        <v>212</v>
      </c>
      <c r="B289" s="72" t="s">
        <v>642</v>
      </c>
      <c r="C289" s="73" t="s">
        <v>311</v>
      </c>
      <c r="D289" s="74">
        <v>50</v>
      </c>
      <c r="E289" s="75">
        <v>500</v>
      </c>
      <c r="F289" s="74">
        <v>25000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31"/>
        <v>500</v>
      </c>
      <c r="O289" s="25">
        <f t="shared" si="32"/>
        <v>25000</v>
      </c>
    </row>
    <row r="290" spans="1:15" s="26" customFormat="1" ht="13.2" x14ac:dyDescent="0.25">
      <c r="A290" s="70">
        <v>213</v>
      </c>
      <c r="B290" s="72" t="s">
        <v>643</v>
      </c>
      <c r="C290" s="73" t="s">
        <v>306</v>
      </c>
      <c r="D290" s="74" t="s">
        <v>644</v>
      </c>
      <c r="E290" s="75"/>
      <c r="F290" s="74"/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31"/>
        <v>0</v>
      </c>
      <c r="O290" s="25">
        <f t="shared" si="32"/>
        <v>0</v>
      </c>
    </row>
    <row r="291" spans="1:15" s="26" customFormat="1" ht="26.4" x14ac:dyDescent="0.25">
      <c r="A291" s="70">
        <v>214</v>
      </c>
      <c r="B291" s="72" t="s">
        <v>645</v>
      </c>
      <c r="C291" s="73" t="s">
        <v>308</v>
      </c>
      <c r="D291" s="74">
        <v>11</v>
      </c>
      <c r="E291" s="75">
        <v>7081</v>
      </c>
      <c r="F291" s="74">
        <v>77891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31"/>
        <v>7081</v>
      </c>
      <c r="O291" s="25">
        <f t="shared" si="32"/>
        <v>77891</v>
      </c>
    </row>
    <row r="292" spans="1:15" s="26" customFormat="1" ht="26.4" x14ac:dyDescent="0.25">
      <c r="A292" s="70">
        <v>215</v>
      </c>
      <c r="B292" s="72" t="s">
        <v>646</v>
      </c>
      <c r="C292" s="73" t="s">
        <v>301</v>
      </c>
      <c r="D292" s="74" t="s">
        <v>647</v>
      </c>
      <c r="E292" s="75">
        <v>277</v>
      </c>
      <c r="F292" s="74">
        <v>18420.5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31"/>
        <v>277</v>
      </c>
      <c r="O292" s="25">
        <f t="shared" si="32"/>
        <v>18420.5</v>
      </c>
    </row>
    <row r="293" spans="1:15" s="26" customFormat="1" ht="26.4" x14ac:dyDescent="0.25">
      <c r="A293" s="70">
        <v>216</v>
      </c>
      <c r="B293" s="72" t="s">
        <v>648</v>
      </c>
      <c r="C293" s="73" t="s">
        <v>308</v>
      </c>
      <c r="D293" s="74" t="s">
        <v>649</v>
      </c>
      <c r="E293" s="75">
        <v>470</v>
      </c>
      <c r="F293" s="74">
        <v>13714.6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31"/>
        <v>470</v>
      </c>
      <c r="O293" s="25">
        <f t="shared" si="32"/>
        <v>13714.6</v>
      </c>
    </row>
    <row r="294" spans="1:15" s="26" customFormat="1" ht="26.4" x14ac:dyDescent="0.25">
      <c r="A294" s="70">
        <v>217</v>
      </c>
      <c r="B294" s="72" t="s">
        <v>650</v>
      </c>
      <c r="C294" s="73" t="s">
        <v>367</v>
      </c>
      <c r="D294" s="74" t="s">
        <v>651</v>
      </c>
      <c r="E294" s="75"/>
      <c r="F294" s="74">
        <v>0.02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31"/>
        <v>0</v>
      </c>
      <c r="O294" s="25">
        <f t="shared" si="32"/>
        <v>0.02</v>
      </c>
    </row>
    <row r="295" spans="1:15" s="26" customFormat="1" ht="13.2" x14ac:dyDescent="0.25">
      <c r="A295" s="70">
        <v>218</v>
      </c>
      <c r="B295" s="72" t="s">
        <v>652</v>
      </c>
      <c r="C295" s="73" t="s">
        <v>298</v>
      </c>
      <c r="D295" s="74">
        <v>345</v>
      </c>
      <c r="E295" s="75"/>
      <c r="F295" s="74"/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31"/>
        <v>0</v>
      </c>
      <c r="O295" s="25">
        <f t="shared" si="32"/>
        <v>0</v>
      </c>
    </row>
    <row r="296" spans="1:15" s="26" customFormat="1" ht="13.2" x14ac:dyDescent="0.25">
      <c r="A296" s="70">
        <v>219</v>
      </c>
      <c r="B296" s="72" t="s">
        <v>653</v>
      </c>
      <c r="C296" s="73" t="s">
        <v>342</v>
      </c>
      <c r="D296" s="74" t="s">
        <v>654</v>
      </c>
      <c r="E296" s="75"/>
      <c r="F296" s="74"/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31"/>
        <v>0</v>
      </c>
      <c r="O296" s="25">
        <f t="shared" si="32"/>
        <v>0</v>
      </c>
    </row>
    <row r="297" spans="1:15" s="17" customFormat="1" ht="13.5" customHeight="1" thickBot="1" x14ac:dyDescent="0.3"/>
    <row r="298" spans="1:15" s="17" customFormat="1" ht="26.25" customHeight="1" x14ac:dyDescent="0.25">
      <c r="A298" s="94" t="s">
        <v>139</v>
      </c>
      <c r="B298" s="88" t="s">
        <v>32</v>
      </c>
      <c r="C298" s="99" t="s">
        <v>141</v>
      </c>
      <c r="D298" s="88" t="s">
        <v>142</v>
      </c>
      <c r="E298" s="88" t="s">
        <v>293</v>
      </c>
      <c r="F298" s="88"/>
      <c r="G298" s="89" t="s">
        <v>146</v>
      </c>
    </row>
    <row r="299" spans="1:15" s="17" customFormat="1" ht="12.75" customHeight="1" x14ac:dyDescent="0.25">
      <c r="A299" s="95"/>
      <c r="B299" s="97"/>
      <c r="C299" s="100"/>
      <c r="D299" s="97"/>
      <c r="E299" s="92" t="s">
        <v>147</v>
      </c>
      <c r="F299" s="92" t="s">
        <v>148</v>
      </c>
      <c r="G299" s="90"/>
    </row>
    <row r="300" spans="1:15" s="17" customFormat="1" ht="13.5" customHeight="1" thickBot="1" x14ac:dyDescent="0.3">
      <c r="A300" s="96"/>
      <c r="B300" s="98"/>
      <c r="C300" s="101"/>
      <c r="D300" s="98"/>
      <c r="E300" s="93"/>
      <c r="F300" s="93"/>
      <c r="G300" s="91"/>
    </row>
    <row r="301" spans="1:15" s="26" customFormat="1" ht="13.2" x14ac:dyDescent="0.25">
      <c r="A301" s="70">
        <v>220</v>
      </c>
      <c r="B301" s="72" t="s">
        <v>655</v>
      </c>
      <c r="C301" s="73" t="s">
        <v>342</v>
      </c>
      <c r="D301" s="74" t="s">
        <v>656</v>
      </c>
      <c r="E301" s="75"/>
      <c r="F301" s="74"/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ref="N301:O308" si="33">E301</f>
        <v>0</v>
      </c>
      <c r="O301" s="25">
        <f t="shared" si="33"/>
        <v>0</v>
      </c>
    </row>
    <row r="302" spans="1:15" s="26" customFormat="1" ht="79.2" x14ac:dyDescent="0.25">
      <c r="A302" s="70">
        <v>221</v>
      </c>
      <c r="B302" s="72" t="s">
        <v>657</v>
      </c>
      <c r="C302" s="73" t="s">
        <v>301</v>
      </c>
      <c r="D302" s="74">
        <v>259</v>
      </c>
      <c r="E302" s="75">
        <v>500</v>
      </c>
      <c r="F302" s="74">
        <v>129500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33"/>
        <v>500</v>
      </c>
      <c r="O302" s="25">
        <f t="shared" si="33"/>
        <v>129500</v>
      </c>
    </row>
    <row r="303" spans="1:15" s="26" customFormat="1" ht="26.4" x14ac:dyDescent="0.25">
      <c r="A303" s="70">
        <v>222</v>
      </c>
      <c r="B303" s="72" t="s">
        <v>658</v>
      </c>
      <c r="C303" s="73" t="s">
        <v>308</v>
      </c>
      <c r="D303" s="74" t="s">
        <v>659</v>
      </c>
      <c r="E303" s="75"/>
      <c r="F303" s="74"/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33"/>
        <v>0</v>
      </c>
      <c r="O303" s="25">
        <f t="shared" si="33"/>
        <v>0</v>
      </c>
    </row>
    <row r="304" spans="1:15" s="26" customFormat="1" ht="26.4" x14ac:dyDescent="0.25">
      <c r="A304" s="70">
        <v>223</v>
      </c>
      <c r="B304" s="72" t="s">
        <v>660</v>
      </c>
      <c r="C304" s="73" t="s">
        <v>308</v>
      </c>
      <c r="D304" s="74">
        <v>47</v>
      </c>
      <c r="E304" s="75"/>
      <c r="F304" s="74"/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33"/>
        <v>0</v>
      </c>
      <c r="O304" s="25">
        <f t="shared" si="33"/>
        <v>0</v>
      </c>
    </row>
    <row r="305" spans="1:15" s="26" customFormat="1" ht="13.2" x14ac:dyDescent="0.25">
      <c r="A305" s="70">
        <v>224</v>
      </c>
      <c r="B305" s="72" t="s">
        <v>661</v>
      </c>
      <c r="C305" s="73" t="s">
        <v>301</v>
      </c>
      <c r="D305" s="74">
        <v>80</v>
      </c>
      <c r="E305" s="75">
        <v>63</v>
      </c>
      <c r="F305" s="74">
        <v>5040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33"/>
        <v>63</v>
      </c>
      <c r="O305" s="25">
        <f t="shared" si="33"/>
        <v>5040</v>
      </c>
    </row>
    <row r="306" spans="1:15" s="26" customFormat="1" ht="39.6" x14ac:dyDescent="0.25">
      <c r="A306" s="70">
        <v>225</v>
      </c>
      <c r="B306" s="72" t="s">
        <v>662</v>
      </c>
      <c r="C306" s="73" t="s">
        <v>308</v>
      </c>
      <c r="D306" s="74" t="s">
        <v>663</v>
      </c>
      <c r="E306" s="75">
        <v>50</v>
      </c>
      <c r="F306" s="74">
        <v>395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33"/>
        <v>50</v>
      </c>
      <c r="O306" s="25">
        <f t="shared" si="33"/>
        <v>395</v>
      </c>
    </row>
    <row r="307" spans="1:15" s="26" customFormat="1" ht="39.6" x14ac:dyDescent="0.25">
      <c r="A307" s="70">
        <v>226</v>
      </c>
      <c r="B307" s="72" t="s">
        <v>664</v>
      </c>
      <c r="C307" s="73" t="s">
        <v>308</v>
      </c>
      <c r="D307" s="74" t="s">
        <v>665</v>
      </c>
      <c r="E307" s="75">
        <v>300</v>
      </c>
      <c r="F307" s="74">
        <v>3690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33"/>
        <v>300</v>
      </c>
      <c r="O307" s="25">
        <f t="shared" si="33"/>
        <v>3690</v>
      </c>
    </row>
    <row r="308" spans="1:15" s="26" customFormat="1" ht="39.6" x14ac:dyDescent="0.25">
      <c r="A308" s="70">
        <v>227</v>
      </c>
      <c r="B308" s="72" t="s">
        <v>666</v>
      </c>
      <c r="C308" s="73" t="s">
        <v>367</v>
      </c>
      <c r="D308" s="74">
        <v>122</v>
      </c>
      <c r="E308" s="75">
        <v>50</v>
      </c>
      <c r="F308" s="74">
        <v>6100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33"/>
        <v>50</v>
      </c>
      <c r="O308" s="25">
        <f t="shared" si="33"/>
        <v>6100</v>
      </c>
    </row>
    <row r="309" spans="1:15" s="17" customFormat="1" ht="13.5" customHeight="1" thickBot="1" x14ac:dyDescent="0.3"/>
    <row r="310" spans="1:15" s="17" customFormat="1" ht="26.25" customHeight="1" x14ac:dyDescent="0.25">
      <c r="A310" s="94" t="s">
        <v>139</v>
      </c>
      <c r="B310" s="88" t="s">
        <v>32</v>
      </c>
      <c r="C310" s="99" t="s">
        <v>141</v>
      </c>
      <c r="D310" s="88" t="s">
        <v>142</v>
      </c>
      <c r="E310" s="88" t="s">
        <v>293</v>
      </c>
      <c r="F310" s="88"/>
      <c r="G310" s="89" t="s">
        <v>146</v>
      </c>
    </row>
    <row r="311" spans="1:15" s="17" customFormat="1" ht="12.75" customHeight="1" x14ac:dyDescent="0.25">
      <c r="A311" s="95"/>
      <c r="B311" s="97"/>
      <c r="C311" s="100"/>
      <c r="D311" s="97"/>
      <c r="E311" s="92" t="s">
        <v>147</v>
      </c>
      <c r="F311" s="92" t="s">
        <v>148</v>
      </c>
      <c r="G311" s="90"/>
    </row>
    <row r="312" spans="1:15" s="17" customFormat="1" ht="13.5" customHeight="1" thickBot="1" x14ac:dyDescent="0.3">
      <c r="A312" s="96"/>
      <c r="B312" s="98"/>
      <c r="C312" s="101"/>
      <c r="D312" s="98"/>
      <c r="E312" s="93"/>
      <c r="F312" s="93"/>
      <c r="G312" s="91"/>
    </row>
    <row r="313" spans="1:15" s="26" customFormat="1" ht="26.4" x14ac:dyDescent="0.25">
      <c r="A313" s="70">
        <v>228</v>
      </c>
      <c r="B313" s="72" t="s">
        <v>667</v>
      </c>
      <c r="C313" s="73" t="s">
        <v>308</v>
      </c>
      <c r="D313" s="74" t="s">
        <v>668</v>
      </c>
      <c r="E313" s="75"/>
      <c r="F313" s="74"/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ref="N313:N323" si="34">E313</f>
        <v>0</v>
      </c>
      <c r="O313" s="25">
        <f t="shared" ref="O313:O323" si="35">F313</f>
        <v>0</v>
      </c>
    </row>
    <row r="314" spans="1:15" s="26" customFormat="1" ht="26.4" x14ac:dyDescent="0.25">
      <c r="A314" s="70">
        <v>229</v>
      </c>
      <c r="B314" s="72" t="s">
        <v>669</v>
      </c>
      <c r="C314" s="73" t="s">
        <v>308</v>
      </c>
      <c r="D314" s="74" t="s">
        <v>670</v>
      </c>
      <c r="E314" s="75">
        <v>1990</v>
      </c>
      <c r="F314" s="74">
        <v>48357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4"/>
        <v>1990</v>
      </c>
      <c r="O314" s="25">
        <f t="shared" si="35"/>
        <v>48357</v>
      </c>
    </row>
    <row r="315" spans="1:15" s="26" customFormat="1" ht="26.4" x14ac:dyDescent="0.25">
      <c r="A315" s="70">
        <v>230</v>
      </c>
      <c r="B315" s="72" t="s">
        <v>671</v>
      </c>
      <c r="C315" s="73" t="s">
        <v>308</v>
      </c>
      <c r="D315" s="74">
        <v>195</v>
      </c>
      <c r="E315" s="75"/>
      <c r="F315" s="74"/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4"/>
        <v>0</v>
      </c>
      <c r="O315" s="25">
        <f t="shared" si="35"/>
        <v>0</v>
      </c>
    </row>
    <row r="316" spans="1:15" s="26" customFormat="1" ht="26.4" x14ac:dyDescent="0.25">
      <c r="A316" s="70">
        <v>231</v>
      </c>
      <c r="B316" s="72" t="s">
        <v>672</v>
      </c>
      <c r="C316" s="73" t="s">
        <v>308</v>
      </c>
      <c r="D316" s="74">
        <v>72</v>
      </c>
      <c r="E316" s="75">
        <v>1440</v>
      </c>
      <c r="F316" s="74">
        <v>103680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4"/>
        <v>1440</v>
      </c>
      <c r="O316" s="25">
        <f t="shared" si="35"/>
        <v>103680</v>
      </c>
    </row>
    <row r="317" spans="1:15" s="26" customFormat="1" ht="26.4" x14ac:dyDescent="0.25">
      <c r="A317" s="70">
        <v>232</v>
      </c>
      <c r="B317" s="72" t="s">
        <v>673</v>
      </c>
      <c r="C317" s="73" t="s">
        <v>308</v>
      </c>
      <c r="D317" s="74" t="s">
        <v>674</v>
      </c>
      <c r="E317" s="75">
        <v>2475</v>
      </c>
      <c r="F317" s="74">
        <v>50613.75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4"/>
        <v>2475</v>
      </c>
      <c r="O317" s="25">
        <f t="shared" si="35"/>
        <v>50613.75</v>
      </c>
    </row>
    <row r="318" spans="1:15" s="26" customFormat="1" ht="52.8" x14ac:dyDescent="0.25">
      <c r="A318" s="70">
        <v>233</v>
      </c>
      <c r="B318" s="72" t="s">
        <v>675</v>
      </c>
      <c r="C318" s="73" t="s">
        <v>308</v>
      </c>
      <c r="D318" s="74">
        <v>148</v>
      </c>
      <c r="E318" s="75">
        <v>150</v>
      </c>
      <c r="F318" s="74">
        <v>22200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4"/>
        <v>150</v>
      </c>
      <c r="O318" s="25">
        <f t="shared" si="35"/>
        <v>22200</v>
      </c>
    </row>
    <row r="319" spans="1:15" s="26" customFormat="1" ht="13.2" x14ac:dyDescent="0.25">
      <c r="A319" s="70">
        <v>234</v>
      </c>
      <c r="B319" s="72" t="s">
        <v>676</v>
      </c>
      <c r="C319" s="73" t="s">
        <v>301</v>
      </c>
      <c r="D319" s="74">
        <v>186</v>
      </c>
      <c r="E319" s="75">
        <v>750</v>
      </c>
      <c r="F319" s="74">
        <v>139500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4"/>
        <v>750</v>
      </c>
      <c r="O319" s="25">
        <f t="shared" si="35"/>
        <v>139500</v>
      </c>
    </row>
    <row r="320" spans="1:15" s="26" customFormat="1" ht="13.2" x14ac:dyDescent="0.25">
      <c r="A320" s="70">
        <v>235</v>
      </c>
      <c r="B320" s="72" t="s">
        <v>677</v>
      </c>
      <c r="C320" s="73" t="s">
        <v>361</v>
      </c>
      <c r="D320" s="74" t="s">
        <v>678</v>
      </c>
      <c r="E320" s="75">
        <v>100</v>
      </c>
      <c r="F320" s="74">
        <v>7260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4"/>
        <v>100</v>
      </c>
      <c r="O320" s="25">
        <f t="shared" si="35"/>
        <v>7260</v>
      </c>
    </row>
    <row r="321" spans="1:15" s="26" customFormat="1" ht="26.4" x14ac:dyDescent="0.25">
      <c r="A321" s="70">
        <v>236</v>
      </c>
      <c r="B321" s="72" t="s">
        <v>679</v>
      </c>
      <c r="C321" s="73" t="s">
        <v>361</v>
      </c>
      <c r="D321" s="74" t="s">
        <v>678</v>
      </c>
      <c r="E321" s="75">
        <v>45</v>
      </c>
      <c r="F321" s="74">
        <v>3267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4"/>
        <v>45</v>
      </c>
      <c r="O321" s="25">
        <f t="shared" si="35"/>
        <v>3267</v>
      </c>
    </row>
    <row r="322" spans="1:15" s="26" customFormat="1" ht="26.4" x14ac:dyDescent="0.25">
      <c r="A322" s="70">
        <v>237</v>
      </c>
      <c r="B322" s="72" t="s">
        <v>680</v>
      </c>
      <c r="C322" s="73" t="s">
        <v>308</v>
      </c>
      <c r="D322" s="74" t="s">
        <v>681</v>
      </c>
      <c r="E322" s="75">
        <v>3600</v>
      </c>
      <c r="F322" s="74">
        <v>34200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4"/>
        <v>3600</v>
      </c>
      <c r="O322" s="25">
        <f t="shared" si="35"/>
        <v>34200</v>
      </c>
    </row>
    <row r="323" spans="1:15" s="26" customFormat="1" ht="26.4" x14ac:dyDescent="0.25">
      <c r="A323" s="70">
        <v>238</v>
      </c>
      <c r="B323" s="72" t="s">
        <v>682</v>
      </c>
      <c r="C323" s="73" t="s">
        <v>308</v>
      </c>
      <c r="D323" s="74" t="s">
        <v>683</v>
      </c>
      <c r="E323" s="75">
        <v>9850</v>
      </c>
      <c r="F323" s="74">
        <v>50432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4"/>
        <v>9850</v>
      </c>
      <c r="O323" s="25">
        <f t="shared" si="35"/>
        <v>50432</v>
      </c>
    </row>
    <row r="324" spans="1:15" s="17" customFormat="1" ht="13.5" customHeight="1" thickBot="1" x14ac:dyDescent="0.3"/>
    <row r="325" spans="1:15" s="17" customFormat="1" ht="26.25" customHeight="1" x14ac:dyDescent="0.25">
      <c r="A325" s="94" t="s">
        <v>139</v>
      </c>
      <c r="B325" s="88" t="s">
        <v>32</v>
      </c>
      <c r="C325" s="99" t="s">
        <v>141</v>
      </c>
      <c r="D325" s="88" t="s">
        <v>142</v>
      </c>
      <c r="E325" s="88" t="s">
        <v>293</v>
      </c>
      <c r="F325" s="88"/>
      <c r="G325" s="89" t="s">
        <v>146</v>
      </c>
    </row>
    <row r="326" spans="1:15" s="17" customFormat="1" ht="12.75" customHeight="1" x14ac:dyDescent="0.25">
      <c r="A326" s="95"/>
      <c r="B326" s="97"/>
      <c r="C326" s="100"/>
      <c r="D326" s="97"/>
      <c r="E326" s="92" t="s">
        <v>147</v>
      </c>
      <c r="F326" s="92" t="s">
        <v>148</v>
      </c>
      <c r="G326" s="90"/>
    </row>
    <row r="327" spans="1:15" s="17" customFormat="1" ht="13.5" customHeight="1" thickBot="1" x14ac:dyDescent="0.3">
      <c r="A327" s="96"/>
      <c r="B327" s="98"/>
      <c r="C327" s="101"/>
      <c r="D327" s="98"/>
      <c r="E327" s="93"/>
      <c r="F327" s="93"/>
      <c r="G327" s="91"/>
    </row>
    <row r="328" spans="1:15" s="26" customFormat="1" ht="26.4" x14ac:dyDescent="0.25">
      <c r="A328" s="70">
        <v>239</v>
      </c>
      <c r="B328" s="72" t="s">
        <v>684</v>
      </c>
      <c r="C328" s="73" t="s">
        <v>308</v>
      </c>
      <c r="D328" s="74" t="s">
        <v>685</v>
      </c>
      <c r="E328" s="75">
        <v>100</v>
      </c>
      <c r="F328" s="74">
        <v>1402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ref="N328:O332" si="36">E328</f>
        <v>100</v>
      </c>
      <c r="O328" s="25">
        <f t="shared" si="36"/>
        <v>1402</v>
      </c>
    </row>
    <row r="329" spans="1:15" s="26" customFormat="1" ht="52.8" x14ac:dyDescent="0.25">
      <c r="A329" s="70">
        <v>240</v>
      </c>
      <c r="B329" s="72" t="s">
        <v>686</v>
      </c>
      <c r="C329" s="73" t="s">
        <v>320</v>
      </c>
      <c r="D329" s="74">
        <v>430</v>
      </c>
      <c r="E329" s="75">
        <v>30</v>
      </c>
      <c r="F329" s="74">
        <v>12900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6"/>
        <v>30</v>
      </c>
      <c r="O329" s="25">
        <f t="shared" si="36"/>
        <v>12900</v>
      </c>
    </row>
    <row r="330" spans="1:15" s="26" customFormat="1" ht="52.8" x14ac:dyDescent="0.25">
      <c r="A330" s="70">
        <v>241</v>
      </c>
      <c r="B330" s="72" t="s">
        <v>687</v>
      </c>
      <c r="C330" s="73" t="s">
        <v>320</v>
      </c>
      <c r="D330" s="74">
        <v>500</v>
      </c>
      <c r="E330" s="75">
        <v>98</v>
      </c>
      <c r="F330" s="74">
        <v>49000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6"/>
        <v>98</v>
      </c>
      <c r="O330" s="25">
        <f t="shared" si="36"/>
        <v>49000</v>
      </c>
    </row>
    <row r="331" spans="1:15" s="26" customFormat="1" ht="52.8" x14ac:dyDescent="0.25">
      <c r="A331" s="70">
        <v>242</v>
      </c>
      <c r="B331" s="72" t="s">
        <v>688</v>
      </c>
      <c r="C331" s="73" t="s">
        <v>320</v>
      </c>
      <c r="D331" s="74">
        <v>790</v>
      </c>
      <c r="E331" s="75"/>
      <c r="F331" s="74"/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6"/>
        <v>0</v>
      </c>
      <c r="O331" s="25">
        <f t="shared" si="36"/>
        <v>0</v>
      </c>
    </row>
    <row r="332" spans="1:15" s="26" customFormat="1" ht="52.8" x14ac:dyDescent="0.25">
      <c r="A332" s="70">
        <v>243</v>
      </c>
      <c r="B332" s="72" t="s">
        <v>689</v>
      </c>
      <c r="C332" s="73" t="s">
        <v>320</v>
      </c>
      <c r="D332" s="74">
        <v>450</v>
      </c>
      <c r="E332" s="75">
        <v>50</v>
      </c>
      <c r="F332" s="74">
        <v>22500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6"/>
        <v>50</v>
      </c>
      <c r="O332" s="25">
        <f t="shared" si="36"/>
        <v>22500</v>
      </c>
    </row>
    <row r="333" spans="1:15" s="17" customFormat="1" ht="13.5" customHeight="1" thickBot="1" x14ac:dyDescent="0.3"/>
    <row r="334" spans="1:15" s="17" customFormat="1" ht="26.25" customHeight="1" x14ac:dyDescent="0.25">
      <c r="A334" s="94" t="s">
        <v>139</v>
      </c>
      <c r="B334" s="88" t="s">
        <v>32</v>
      </c>
      <c r="C334" s="99" t="s">
        <v>141</v>
      </c>
      <c r="D334" s="88" t="s">
        <v>142</v>
      </c>
      <c r="E334" s="88" t="s">
        <v>293</v>
      </c>
      <c r="F334" s="88"/>
      <c r="G334" s="89" t="s">
        <v>146</v>
      </c>
    </row>
    <row r="335" spans="1:15" s="17" customFormat="1" ht="12.75" customHeight="1" x14ac:dyDescent="0.25">
      <c r="A335" s="95"/>
      <c r="B335" s="97"/>
      <c r="C335" s="100"/>
      <c r="D335" s="97"/>
      <c r="E335" s="92" t="s">
        <v>147</v>
      </c>
      <c r="F335" s="92" t="s">
        <v>148</v>
      </c>
      <c r="G335" s="90"/>
    </row>
    <row r="336" spans="1:15" s="17" customFormat="1" ht="13.5" customHeight="1" thickBot="1" x14ac:dyDescent="0.3">
      <c r="A336" s="96"/>
      <c r="B336" s="98"/>
      <c r="C336" s="101"/>
      <c r="D336" s="98"/>
      <c r="E336" s="93"/>
      <c r="F336" s="93"/>
      <c r="G336" s="91"/>
    </row>
    <row r="337" spans="1:15" s="26" customFormat="1" ht="39.6" x14ac:dyDescent="0.25">
      <c r="A337" s="70">
        <v>244</v>
      </c>
      <c r="B337" s="72" t="s">
        <v>690</v>
      </c>
      <c r="C337" s="73" t="s">
        <v>308</v>
      </c>
      <c r="D337" s="74" t="s">
        <v>691</v>
      </c>
      <c r="E337" s="75">
        <v>900</v>
      </c>
      <c r="F337" s="74">
        <v>4399.0600000000004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ref="N337:N350" si="37">E337</f>
        <v>900</v>
      </c>
      <c r="O337" s="25">
        <f t="shared" ref="O337:O350" si="38">F337</f>
        <v>4399.0600000000004</v>
      </c>
    </row>
    <row r="338" spans="1:15" s="26" customFormat="1" ht="39.6" x14ac:dyDescent="0.25">
      <c r="A338" s="70">
        <v>245</v>
      </c>
      <c r="B338" s="72" t="s">
        <v>692</v>
      </c>
      <c r="C338" s="73" t="s">
        <v>308</v>
      </c>
      <c r="D338" s="74" t="s">
        <v>693</v>
      </c>
      <c r="E338" s="75">
        <v>7</v>
      </c>
      <c r="F338" s="74">
        <v>14486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7"/>
        <v>7</v>
      </c>
      <c r="O338" s="25">
        <f t="shared" si="38"/>
        <v>14486</v>
      </c>
    </row>
    <row r="339" spans="1:15" s="26" customFormat="1" ht="26.4" x14ac:dyDescent="0.25">
      <c r="A339" s="70">
        <v>246</v>
      </c>
      <c r="B339" s="72" t="s">
        <v>694</v>
      </c>
      <c r="C339" s="73" t="s">
        <v>308</v>
      </c>
      <c r="D339" s="74">
        <v>1262</v>
      </c>
      <c r="E339" s="75"/>
      <c r="F339" s="74"/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7"/>
        <v>0</v>
      </c>
      <c r="O339" s="25">
        <f t="shared" si="38"/>
        <v>0</v>
      </c>
    </row>
    <row r="340" spans="1:15" s="26" customFormat="1" ht="26.4" x14ac:dyDescent="0.25">
      <c r="A340" s="70">
        <v>247</v>
      </c>
      <c r="B340" s="72" t="s">
        <v>695</v>
      </c>
      <c r="C340" s="73" t="s">
        <v>301</v>
      </c>
      <c r="D340" s="74" t="s">
        <v>696</v>
      </c>
      <c r="E340" s="75"/>
      <c r="F340" s="74"/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7"/>
        <v>0</v>
      </c>
      <c r="O340" s="25">
        <f t="shared" si="38"/>
        <v>0</v>
      </c>
    </row>
    <row r="341" spans="1:15" s="26" customFormat="1" ht="26.4" x14ac:dyDescent="0.25">
      <c r="A341" s="70">
        <v>248</v>
      </c>
      <c r="B341" s="72" t="s">
        <v>697</v>
      </c>
      <c r="C341" s="73" t="s">
        <v>315</v>
      </c>
      <c r="D341" s="74">
        <v>40</v>
      </c>
      <c r="E341" s="75">
        <v>67</v>
      </c>
      <c r="F341" s="74">
        <v>2680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7"/>
        <v>67</v>
      </c>
      <c r="O341" s="25">
        <f t="shared" si="38"/>
        <v>2680</v>
      </c>
    </row>
    <row r="342" spans="1:15" s="26" customFormat="1" ht="26.4" x14ac:dyDescent="0.25">
      <c r="A342" s="70">
        <v>249</v>
      </c>
      <c r="B342" s="72" t="s">
        <v>698</v>
      </c>
      <c r="C342" s="73" t="s">
        <v>342</v>
      </c>
      <c r="D342" s="74" t="s">
        <v>699</v>
      </c>
      <c r="E342" s="75">
        <v>11440</v>
      </c>
      <c r="F342" s="74">
        <v>486200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7"/>
        <v>11440</v>
      </c>
      <c r="O342" s="25">
        <f t="shared" si="38"/>
        <v>486200</v>
      </c>
    </row>
    <row r="343" spans="1:15" s="26" customFormat="1" ht="26.4" x14ac:dyDescent="0.25">
      <c r="A343" s="70">
        <v>250</v>
      </c>
      <c r="B343" s="72" t="s">
        <v>700</v>
      </c>
      <c r="C343" s="73" t="s">
        <v>342</v>
      </c>
      <c r="D343" s="74">
        <v>64</v>
      </c>
      <c r="E343" s="75">
        <v>50</v>
      </c>
      <c r="F343" s="74">
        <v>3200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7"/>
        <v>50</v>
      </c>
      <c r="O343" s="25">
        <f t="shared" si="38"/>
        <v>3200</v>
      </c>
    </row>
    <row r="344" spans="1:15" s="26" customFormat="1" ht="13.2" x14ac:dyDescent="0.25">
      <c r="A344" s="70">
        <v>251</v>
      </c>
      <c r="B344" s="72" t="s">
        <v>701</v>
      </c>
      <c r="C344" s="73" t="s">
        <v>361</v>
      </c>
      <c r="D344" s="74">
        <v>19</v>
      </c>
      <c r="E344" s="75">
        <v>1635</v>
      </c>
      <c r="F344" s="74">
        <v>31065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7"/>
        <v>1635</v>
      </c>
      <c r="O344" s="25">
        <f t="shared" si="38"/>
        <v>31065</v>
      </c>
    </row>
    <row r="345" spans="1:15" s="26" customFormat="1" ht="13.2" x14ac:dyDescent="0.25">
      <c r="A345" s="70">
        <v>252</v>
      </c>
      <c r="B345" s="72" t="s">
        <v>702</v>
      </c>
      <c r="C345" s="73" t="s">
        <v>342</v>
      </c>
      <c r="D345" s="74" t="s">
        <v>703</v>
      </c>
      <c r="E345" s="75">
        <v>9</v>
      </c>
      <c r="F345" s="74">
        <v>468.37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7"/>
        <v>9</v>
      </c>
      <c r="O345" s="25">
        <f t="shared" si="38"/>
        <v>468.37</v>
      </c>
    </row>
    <row r="346" spans="1:15" s="26" customFormat="1" ht="26.4" x14ac:dyDescent="0.25">
      <c r="A346" s="70">
        <v>253</v>
      </c>
      <c r="B346" s="72" t="s">
        <v>704</v>
      </c>
      <c r="C346" s="73" t="s">
        <v>311</v>
      </c>
      <c r="D346" s="74" t="s">
        <v>705</v>
      </c>
      <c r="E346" s="75">
        <v>144</v>
      </c>
      <c r="F346" s="74">
        <v>10082.880000000001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7"/>
        <v>144</v>
      </c>
      <c r="O346" s="25">
        <f t="shared" si="38"/>
        <v>10082.880000000001</v>
      </c>
    </row>
    <row r="347" spans="1:15" s="26" customFormat="1" ht="13.2" x14ac:dyDescent="0.25">
      <c r="A347" s="70">
        <v>254</v>
      </c>
      <c r="B347" s="72" t="s">
        <v>706</v>
      </c>
      <c r="C347" s="73" t="s">
        <v>311</v>
      </c>
      <c r="D347" s="74" t="s">
        <v>707</v>
      </c>
      <c r="E347" s="75">
        <v>2597</v>
      </c>
      <c r="F347" s="74">
        <v>309744.19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7"/>
        <v>2597</v>
      </c>
      <c r="O347" s="25">
        <f t="shared" si="38"/>
        <v>309744.19</v>
      </c>
    </row>
    <row r="348" spans="1:15" s="26" customFormat="1" ht="13.2" x14ac:dyDescent="0.25">
      <c r="A348" s="70">
        <v>255</v>
      </c>
      <c r="B348" s="72" t="s">
        <v>708</v>
      </c>
      <c r="C348" s="73" t="s">
        <v>311</v>
      </c>
      <c r="D348" s="74" t="s">
        <v>709</v>
      </c>
      <c r="E348" s="75">
        <v>108</v>
      </c>
      <c r="F348" s="74">
        <v>16870.68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7"/>
        <v>108</v>
      </c>
      <c r="O348" s="25">
        <f t="shared" si="38"/>
        <v>16870.68</v>
      </c>
    </row>
    <row r="349" spans="1:15" s="26" customFormat="1" ht="13.2" x14ac:dyDescent="0.25">
      <c r="A349" s="70">
        <v>256</v>
      </c>
      <c r="B349" s="72" t="s">
        <v>710</v>
      </c>
      <c r="C349" s="73" t="s">
        <v>301</v>
      </c>
      <c r="D349" s="74" t="s">
        <v>711</v>
      </c>
      <c r="E349" s="75">
        <v>17</v>
      </c>
      <c r="F349" s="74">
        <v>2154.2400000000002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7"/>
        <v>17</v>
      </c>
      <c r="O349" s="25">
        <f t="shared" si="38"/>
        <v>2154.2400000000002</v>
      </c>
    </row>
    <row r="350" spans="1:15" s="26" customFormat="1" ht="26.4" x14ac:dyDescent="0.25">
      <c r="A350" s="70">
        <v>257</v>
      </c>
      <c r="B350" s="72" t="s">
        <v>712</v>
      </c>
      <c r="C350" s="73" t="s">
        <v>342</v>
      </c>
      <c r="D350" s="74" t="s">
        <v>713</v>
      </c>
      <c r="E350" s="75">
        <v>10</v>
      </c>
      <c r="F350" s="74">
        <v>1265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7"/>
        <v>10</v>
      </c>
      <c r="O350" s="25">
        <f t="shared" si="38"/>
        <v>1265</v>
      </c>
    </row>
    <row r="351" spans="1:15" s="17" customFormat="1" ht="13.5" customHeight="1" thickBot="1" x14ac:dyDescent="0.3"/>
    <row r="352" spans="1:15" s="17" customFormat="1" ht="26.25" customHeight="1" x14ac:dyDescent="0.25">
      <c r="A352" s="94" t="s">
        <v>139</v>
      </c>
      <c r="B352" s="88" t="s">
        <v>32</v>
      </c>
      <c r="C352" s="99" t="s">
        <v>141</v>
      </c>
      <c r="D352" s="88" t="s">
        <v>142</v>
      </c>
      <c r="E352" s="88" t="s">
        <v>293</v>
      </c>
      <c r="F352" s="88"/>
      <c r="G352" s="89" t="s">
        <v>146</v>
      </c>
    </row>
    <row r="353" spans="1:15" s="17" customFormat="1" ht="12.75" customHeight="1" x14ac:dyDescent="0.25">
      <c r="A353" s="95"/>
      <c r="B353" s="97"/>
      <c r="C353" s="100"/>
      <c r="D353" s="97"/>
      <c r="E353" s="92" t="s">
        <v>147</v>
      </c>
      <c r="F353" s="92" t="s">
        <v>148</v>
      </c>
      <c r="G353" s="90"/>
    </row>
    <row r="354" spans="1:15" s="17" customFormat="1" ht="13.5" customHeight="1" thickBot="1" x14ac:dyDescent="0.3">
      <c r="A354" s="96"/>
      <c r="B354" s="98"/>
      <c r="C354" s="101"/>
      <c r="D354" s="98"/>
      <c r="E354" s="93"/>
      <c r="F354" s="93"/>
      <c r="G354" s="91"/>
    </row>
    <row r="355" spans="1:15" s="26" customFormat="1" ht="13.2" x14ac:dyDescent="0.25">
      <c r="A355" s="70">
        <v>258</v>
      </c>
      <c r="B355" s="72" t="s">
        <v>714</v>
      </c>
      <c r="C355" s="73" t="s">
        <v>320</v>
      </c>
      <c r="D355" s="74">
        <v>1100</v>
      </c>
      <c r="E355" s="75">
        <v>6</v>
      </c>
      <c r="F355" s="74">
        <v>6600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ref="N355:N369" si="39">E355</f>
        <v>6</v>
      </c>
      <c r="O355" s="25">
        <f t="shared" ref="O355:O369" si="40">F355</f>
        <v>6600</v>
      </c>
    </row>
    <row r="356" spans="1:15" s="26" customFormat="1" ht="26.4" x14ac:dyDescent="0.25">
      <c r="A356" s="70">
        <v>259</v>
      </c>
      <c r="B356" s="72" t="s">
        <v>715</v>
      </c>
      <c r="C356" s="73" t="s">
        <v>716</v>
      </c>
      <c r="D356" s="74" t="s">
        <v>717</v>
      </c>
      <c r="E356" s="75"/>
      <c r="F356" s="74"/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9"/>
        <v>0</v>
      </c>
      <c r="O356" s="25">
        <f t="shared" si="40"/>
        <v>0</v>
      </c>
    </row>
    <row r="357" spans="1:15" s="26" customFormat="1" ht="26.4" x14ac:dyDescent="0.25">
      <c r="A357" s="70">
        <v>260</v>
      </c>
      <c r="B357" s="72" t="s">
        <v>718</v>
      </c>
      <c r="C357" s="73" t="s">
        <v>716</v>
      </c>
      <c r="D357" s="74" t="s">
        <v>719</v>
      </c>
      <c r="E357" s="75"/>
      <c r="F357" s="74"/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9"/>
        <v>0</v>
      </c>
      <c r="O357" s="25">
        <f t="shared" si="40"/>
        <v>0</v>
      </c>
    </row>
    <row r="358" spans="1:15" s="26" customFormat="1" ht="13.2" x14ac:dyDescent="0.25">
      <c r="A358" s="70">
        <v>261</v>
      </c>
      <c r="B358" s="72" t="s">
        <v>720</v>
      </c>
      <c r="C358" s="73" t="s">
        <v>308</v>
      </c>
      <c r="D358" s="74">
        <v>180</v>
      </c>
      <c r="E358" s="75">
        <v>102</v>
      </c>
      <c r="F358" s="74">
        <v>18360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9"/>
        <v>102</v>
      </c>
      <c r="O358" s="25">
        <f t="shared" si="40"/>
        <v>18360</v>
      </c>
    </row>
    <row r="359" spans="1:15" s="26" customFormat="1" ht="26.4" x14ac:dyDescent="0.25">
      <c r="A359" s="70">
        <v>262</v>
      </c>
      <c r="B359" s="72" t="s">
        <v>721</v>
      </c>
      <c r="C359" s="73" t="s">
        <v>361</v>
      </c>
      <c r="D359" s="74">
        <v>100</v>
      </c>
      <c r="E359" s="75">
        <v>401</v>
      </c>
      <c r="F359" s="74">
        <v>40100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9"/>
        <v>401</v>
      </c>
      <c r="O359" s="25">
        <f t="shared" si="40"/>
        <v>40100</v>
      </c>
    </row>
    <row r="360" spans="1:15" s="26" customFormat="1" ht="13.2" x14ac:dyDescent="0.25">
      <c r="A360" s="70">
        <v>263</v>
      </c>
      <c r="B360" s="72" t="s">
        <v>722</v>
      </c>
      <c r="C360" s="73" t="s">
        <v>311</v>
      </c>
      <c r="D360" s="74" t="s">
        <v>723</v>
      </c>
      <c r="E360" s="75">
        <v>40</v>
      </c>
      <c r="F360" s="74">
        <v>131666.80000000002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9"/>
        <v>40</v>
      </c>
      <c r="O360" s="25">
        <f t="shared" si="40"/>
        <v>131666.80000000002</v>
      </c>
    </row>
    <row r="361" spans="1:15" s="26" customFormat="1" ht="13.2" x14ac:dyDescent="0.25">
      <c r="A361" s="70">
        <v>264</v>
      </c>
      <c r="B361" s="72" t="s">
        <v>724</v>
      </c>
      <c r="C361" s="73" t="s">
        <v>320</v>
      </c>
      <c r="D361" s="74" t="s">
        <v>725</v>
      </c>
      <c r="E361" s="75">
        <v>63.800000000000004</v>
      </c>
      <c r="F361" s="74">
        <v>44719.33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9"/>
        <v>63.800000000000004</v>
      </c>
      <c r="O361" s="25">
        <f t="shared" si="40"/>
        <v>44719.33</v>
      </c>
    </row>
    <row r="362" spans="1:15" s="26" customFormat="1" ht="26.4" x14ac:dyDescent="0.25">
      <c r="A362" s="70">
        <v>265</v>
      </c>
      <c r="B362" s="72" t="s">
        <v>726</v>
      </c>
      <c r="C362" s="73" t="s">
        <v>308</v>
      </c>
      <c r="D362" s="74">
        <v>27</v>
      </c>
      <c r="E362" s="75"/>
      <c r="F362" s="74"/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9"/>
        <v>0</v>
      </c>
      <c r="O362" s="25">
        <f t="shared" si="40"/>
        <v>0</v>
      </c>
    </row>
    <row r="363" spans="1:15" s="26" customFormat="1" ht="26.4" x14ac:dyDescent="0.25">
      <c r="A363" s="70">
        <v>266</v>
      </c>
      <c r="B363" s="72" t="s">
        <v>727</v>
      </c>
      <c r="C363" s="73" t="s">
        <v>308</v>
      </c>
      <c r="D363" s="74" t="s">
        <v>728</v>
      </c>
      <c r="E363" s="75">
        <v>5</v>
      </c>
      <c r="F363" s="74">
        <v>7231.2000000000007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9"/>
        <v>5</v>
      </c>
      <c r="O363" s="25">
        <f t="shared" si="40"/>
        <v>7231.2000000000007</v>
      </c>
    </row>
    <row r="364" spans="1:15" s="26" customFormat="1" ht="26.4" x14ac:dyDescent="0.25">
      <c r="A364" s="70">
        <v>267</v>
      </c>
      <c r="B364" s="72" t="s">
        <v>729</v>
      </c>
      <c r="C364" s="73" t="s">
        <v>308</v>
      </c>
      <c r="D364" s="74" t="s">
        <v>728</v>
      </c>
      <c r="E364" s="75">
        <v>5</v>
      </c>
      <c r="F364" s="74">
        <v>7231.2000000000007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9"/>
        <v>5</v>
      </c>
      <c r="O364" s="25">
        <f t="shared" si="40"/>
        <v>7231.2000000000007</v>
      </c>
    </row>
    <row r="365" spans="1:15" s="26" customFormat="1" ht="26.4" x14ac:dyDescent="0.25">
      <c r="A365" s="70">
        <v>268</v>
      </c>
      <c r="B365" s="72" t="s">
        <v>730</v>
      </c>
      <c r="C365" s="73" t="s">
        <v>301</v>
      </c>
      <c r="D365" s="74" t="s">
        <v>647</v>
      </c>
      <c r="E365" s="75">
        <v>273</v>
      </c>
      <c r="F365" s="74">
        <v>18154.5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9"/>
        <v>273</v>
      </c>
      <c r="O365" s="25">
        <f t="shared" si="40"/>
        <v>18154.5</v>
      </c>
    </row>
    <row r="366" spans="1:15" s="26" customFormat="1" ht="26.4" x14ac:dyDescent="0.25">
      <c r="A366" s="70">
        <v>269</v>
      </c>
      <c r="B366" s="72" t="s">
        <v>731</v>
      </c>
      <c r="C366" s="73" t="s">
        <v>311</v>
      </c>
      <c r="D366" s="74" t="s">
        <v>732</v>
      </c>
      <c r="E366" s="75"/>
      <c r="F366" s="74"/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9"/>
        <v>0</v>
      </c>
      <c r="O366" s="25">
        <f t="shared" si="40"/>
        <v>0</v>
      </c>
    </row>
    <row r="367" spans="1:15" s="26" customFormat="1" ht="13.2" x14ac:dyDescent="0.25">
      <c r="A367" s="70">
        <v>270</v>
      </c>
      <c r="B367" s="72" t="s">
        <v>733</v>
      </c>
      <c r="C367" s="73" t="s">
        <v>311</v>
      </c>
      <c r="D367" s="74" t="s">
        <v>734</v>
      </c>
      <c r="E367" s="75">
        <v>8</v>
      </c>
      <c r="F367" s="74">
        <v>1462.8000000000002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9"/>
        <v>8</v>
      </c>
      <c r="O367" s="25">
        <f t="shared" si="40"/>
        <v>1462.8000000000002</v>
      </c>
    </row>
    <row r="368" spans="1:15" s="26" customFormat="1" ht="26.4" x14ac:dyDescent="0.25">
      <c r="A368" s="70">
        <v>271</v>
      </c>
      <c r="B368" s="72" t="s">
        <v>735</v>
      </c>
      <c r="C368" s="73" t="s">
        <v>308</v>
      </c>
      <c r="D368" s="74" t="s">
        <v>736</v>
      </c>
      <c r="E368" s="75">
        <v>1992</v>
      </c>
      <c r="F368" s="74">
        <v>59560.800000000003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9"/>
        <v>1992</v>
      </c>
      <c r="O368" s="25">
        <f t="shared" si="40"/>
        <v>59560.800000000003</v>
      </c>
    </row>
    <row r="369" spans="1:15" s="26" customFormat="1" ht="13.2" x14ac:dyDescent="0.25">
      <c r="A369" s="70">
        <v>272</v>
      </c>
      <c r="B369" s="72" t="s">
        <v>737</v>
      </c>
      <c r="C369" s="73" t="s">
        <v>641</v>
      </c>
      <c r="D369" s="74">
        <v>148</v>
      </c>
      <c r="E369" s="75"/>
      <c r="F369" s="74"/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9"/>
        <v>0</v>
      </c>
      <c r="O369" s="25">
        <f t="shared" si="40"/>
        <v>0</v>
      </c>
    </row>
    <row r="370" spans="1:15" s="17" customFormat="1" ht="13.5" customHeight="1" thickBot="1" x14ac:dyDescent="0.3"/>
    <row r="371" spans="1:15" s="17" customFormat="1" ht="26.25" customHeight="1" x14ac:dyDescent="0.25">
      <c r="A371" s="94" t="s">
        <v>139</v>
      </c>
      <c r="B371" s="88" t="s">
        <v>32</v>
      </c>
      <c r="C371" s="99" t="s">
        <v>141</v>
      </c>
      <c r="D371" s="88" t="s">
        <v>142</v>
      </c>
      <c r="E371" s="88" t="s">
        <v>293</v>
      </c>
      <c r="F371" s="88"/>
      <c r="G371" s="89" t="s">
        <v>146</v>
      </c>
    </row>
    <row r="372" spans="1:15" s="17" customFormat="1" ht="12.75" customHeight="1" x14ac:dyDescent="0.25">
      <c r="A372" s="95"/>
      <c r="B372" s="97"/>
      <c r="C372" s="100"/>
      <c r="D372" s="97"/>
      <c r="E372" s="92" t="s">
        <v>147</v>
      </c>
      <c r="F372" s="92" t="s">
        <v>148</v>
      </c>
      <c r="G372" s="90"/>
    </row>
    <row r="373" spans="1:15" s="17" customFormat="1" ht="13.5" customHeight="1" thickBot="1" x14ac:dyDescent="0.3">
      <c r="A373" s="96"/>
      <c r="B373" s="98"/>
      <c r="C373" s="101"/>
      <c r="D373" s="98"/>
      <c r="E373" s="93"/>
      <c r="F373" s="93"/>
      <c r="G373" s="91"/>
    </row>
    <row r="374" spans="1:15" s="26" customFormat="1" ht="13.2" x14ac:dyDescent="0.25">
      <c r="A374" s="70">
        <v>273</v>
      </c>
      <c r="B374" s="72" t="s">
        <v>738</v>
      </c>
      <c r="C374" s="73" t="s">
        <v>342</v>
      </c>
      <c r="D374" s="74" t="s">
        <v>739</v>
      </c>
      <c r="E374" s="75">
        <v>1515</v>
      </c>
      <c r="F374" s="74">
        <v>35375.25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ref="N374:N386" si="41">E374</f>
        <v>1515</v>
      </c>
      <c r="O374" s="25">
        <f t="shared" ref="O374:O386" si="42">F374</f>
        <v>35375.25</v>
      </c>
    </row>
    <row r="375" spans="1:15" s="26" customFormat="1" ht="26.4" x14ac:dyDescent="0.25">
      <c r="A375" s="70">
        <v>274</v>
      </c>
      <c r="B375" s="72" t="s">
        <v>740</v>
      </c>
      <c r="C375" s="73" t="s">
        <v>342</v>
      </c>
      <c r="D375" s="74" t="s">
        <v>736</v>
      </c>
      <c r="E375" s="75">
        <v>228</v>
      </c>
      <c r="F375" s="74">
        <v>6817.2000000000007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41"/>
        <v>228</v>
      </c>
      <c r="O375" s="25">
        <f t="shared" si="42"/>
        <v>6817.2000000000007</v>
      </c>
    </row>
    <row r="376" spans="1:15" s="26" customFormat="1" ht="39.6" x14ac:dyDescent="0.25">
      <c r="A376" s="70">
        <v>275</v>
      </c>
      <c r="B376" s="72" t="s">
        <v>741</v>
      </c>
      <c r="C376" s="73" t="s">
        <v>298</v>
      </c>
      <c r="D376" s="74" t="s">
        <v>742</v>
      </c>
      <c r="E376" s="75">
        <v>10</v>
      </c>
      <c r="F376" s="74">
        <v>31105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41"/>
        <v>10</v>
      </c>
      <c r="O376" s="25">
        <f t="shared" si="42"/>
        <v>31105</v>
      </c>
    </row>
    <row r="377" spans="1:15" s="26" customFormat="1" ht="26.4" x14ac:dyDescent="0.25">
      <c r="A377" s="70">
        <v>276</v>
      </c>
      <c r="B377" s="72" t="s">
        <v>743</v>
      </c>
      <c r="C377" s="73" t="s">
        <v>361</v>
      </c>
      <c r="D377" s="74" t="s">
        <v>744</v>
      </c>
      <c r="E377" s="75">
        <v>13</v>
      </c>
      <c r="F377" s="74">
        <v>448.5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41"/>
        <v>13</v>
      </c>
      <c r="O377" s="25">
        <f t="shared" si="42"/>
        <v>448.5</v>
      </c>
    </row>
    <row r="378" spans="1:15" s="26" customFormat="1" ht="26.4" x14ac:dyDescent="0.25">
      <c r="A378" s="70">
        <v>277</v>
      </c>
      <c r="B378" s="72" t="s">
        <v>745</v>
      </c>
      <c r="C378" s="73" t="s">
        <v>315</v>
      </c>
      <c r="D378" s="74">
        <v>1294</v>
      </c>
      <c r="E378" s="75">
        <v>15</v>
      </c>
      <c r="F378" s="74">
        <v>19410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41"/>
        <v>15</v>
      </c>
      <c r="O378" s="25">
        <f t="shared" si="42"/>
        <v>19410</v>
      </c>
    </row>
    <row r="379" spans="1:15" s="26" customFormat="1" ht="13.2" x14ac:dyDescent="0.25">
      <c r="A379" s="70">
        <v>278</v>
      </c>
      <c r="B379" s="72" t="s">
        <v>746</v>
      </c>
      <c r="C379" s="73" t="s">
        <v>311</v>
      </c>
      <c r="D379" s="74" t="s">
        <v>747</v>
      </c>
      <c r="E379" s="75">
        <v>9</v>
      </c>
      <c r="F379" s="74">
        <v>2035.89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41"/>
        <v>9</v>
      </c>
      <c r="O379" s="25">
        <f t="shared" si="42"/>
        <v>2035.89</v>
      </c>
    </row>
    <row r="380" spans="1:15" s="26" customFormat="1" ht="26.4" x14ac:dyDescent="0.25">
      <c r="A380" s="70">
        <v>279</v>
      </c>
      <c r="B380" s="72" t="s">
        <v>748</v>
      </c>
      <c r="C380" s="73" t="s">
        <v>537</v>
      </c>
      <c r="D380" s="74">
        <v>80</v>
      </c>
      <c r="E380" s="75">
        <v>680</v>
      </c>
      <c r="F380" s="74">
        <v>54400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41"/>
        <v>680</v>
      </c>
      <c r="O380" s="25">
        <f t="shared" si="42"/>
        <v>54400</v>
      </c>
    </row>
    <row r="381" spans="1:15" s="26" customFormat="1" ht="26.4" x14ac:dyDescent="0.25">
      <c r="A381" s="70">
        <v>280</v>
      </c>
      <c r="B381" s="72" t="s">
        <v>749</v>
      </c>
      <c r="C381" s="73" t="s">
        <v>306</v>
      </c>
      <c r="D381" s="74">
        <v>225</v>
      </c>
      <c r="E381" s="75">
        <v>238</v>
      </c>
      <c r="F381" s="74">
        <v>53550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41"/>
        <v>238</v>
      </c>
      <c r="O381" s="25">
        <f t="shared" si="42"/>
        <v>53550</v>
      </c>
    </row>
    <row r="382" spans="1:15" s="26" customFormat="1" ht="26.4" x14ac:dyDescent="0.25">
      <c r="A382" s="70">
        <v>281</v>
      </c>
      <c r="B382" s="72" t="s">
        <v>750</v>
      </c>
      <c r="C382" s="73" t="s">
        <v>301</v>
      </c>
      <c r="D382" s="74" t="s">
        <v>751</v>
      </c>
      <c r="E382" s="75">
        <v>2</v>
      </c>
      <c r="F382" s="74">
        <v>4095.96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41"/>
        <v>2</v>
      </c>
      <c r="O382" s="25">
        <f t="shared" si="42"/>
        <v>4095.96</v>
      </c>
    </row>
    <row r="383" spans="1:15" s="26" customFormat="1" ht="26.4" x14ac:dyDescent="0.25">
      <c r="A383" s="70">
        <v>282</v>
      </c>
      <c r="B383" s="72" t="s">
        <v>752</v>
      </c>
      <c r="C383" s="73" t="s">
        <v>301</v>
      </c>
      <c r="D383" s="74" t="s">
        <v>753</v>
      </c>
      <c r="E383" s="75">
        <v>10</v>
      </c>
      <c r="F383" s="74">
        <v>883.80000000000007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41"/>
        <v>10</v>
      </c>
      <c r="O383" s="25">
        <f t="shared" si="42"/>
        <v>883.80000000000007</v>
      </c>
    </row>
    <row r="384" spans="1:15" s="26" customFormat="1" ht="26.4" x14ac:dyDescent="0.25">
      <c r="A384" s="70">
        <v>283</v>
      </c>
      <c r="B384" s="72" t="s">
        <v>754</v>
      </c>
      <c r="C384" s="73" t="s">
        <v>361</v>
      </c>
      <c r="D384" s="74" t="s">
        <v>755</v>
      </c>
      <c r="E384" s="75">
        <v>37</v>
      </c>
      <c r="F384" s="74">
        <v>196458.90000000002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41"/>
        <v>37</v>
      </c>
      <c r="O384" s="25">
        <f t="shared" si="42"/>
        <v>196458.90000000002</v>
      </c>
    </row>
    <row r="385" spans="1:15" s="26" customFormat="1" ht="26.4" x14ac:dyDescent="0.25">
      <c r="A385" s="70">
        <v>284</v>
      </c>
      <c r="B385" s="72" t="s">
        <v>756</v>
      </c>
      <c r="C385" s="73" t="s">
        <v>320</v>
      </c>
      <c r="D385" s="74" t="s">
        <v>757</v>
      </c>
      <c r="E385" s="75">
        <v>70</v>
      </c>
      <c r="F385" s="74">
        <v>8429.4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41"/>
        <v>70</v>
      </c>
      <c r="O385" s="25">
        <f t="shared" si="42"/>
        <v>8429.4</v>
      </c>
    </row>
    <row r="386" spans="1:15" s="26" customFormat="1" ht="26.4" x14ac:dyDescent="0.25">
      <c r="A386" s="70">
        <v>285</v>
      </c>
      <c r="B386" s="72" t="s">
        <v>758</v>
      </c>
      <c r="C386" s="73" t="s">
        <v>308</v>
      </c>
      <c r="D386" s="74">
        <v>860</v>
      </c>
      <c r="E386" s="75">
        <v>48</v>
      </c>
      <c r="F386" s="74">
        <v>41280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41"/>
        <v>48</v>
      </c>
      <c r="O386" s="25">
        <f t="shared" si="42"/>
        <v>41280</v>
      </c>
    </row>
    <row r="387" spans="1:15" s="17" customFormat="1" ht="13.5" customHeight="1" thickBot="1" x14ac:dyDescent="0.3"/>
    <row r="388" spans="1:15" s="17" customFormat="1" ht="26.25" customHeight="1" x14ac:dyDescent="0.25">
      <c r="A388" s="94" t="s">
        <v>139</v>
      </c>
      <c r="B388" s="88" t="s">
        <v>32</v>
      </c>
      <c r="C388" s="99" t="s">
        <v>141</v>
      </c>
      <c r="D388" s="88" t="s">
        <v>142</v>
      </c>
      <c r="E388" s="88" t="s">
        <v>293</v>
      </c>
      <c r="F388" s="88"/>
      <c r="G388" s="89" t="s">
        <v>146</v>
      </c>
    </row>
    <row r="389" spans="1:15" s="17" customFormat="1" ht="12.75" customHeight="1" x14ac:dyDescent="0.25">
      <c r="A389" s="95"/>
      <c r="B389" s="97"/>
      <c r="C389" s="100"/>
      <c r="D389" s="97"/>
      <c r="E389" s="92" t="s">
        <v>147</v>
      </c>
      <c r="F389" s="92" t="s">
        <v>148</v>
      </c>
      <c r="G389" s="90"/>
    </row>
    <row r="390" spans="1:15" s="17" customFormat="1" ht="13.5" customHeight="1" thickBot="1" x14ac:dyDescent="0.3">
      <c r="A390" s="96"/>
      <c r="B390" s="98"/>
      <c r="C390" s="101"/>
      <c r="D390" s="98"/>
      <c r="E390" s="93"/>
      <c r="F390" s="93"/>
      <c r="G390" s="91"/>
    </row>
    <row r="391" spans="1:15" s="26" customFormat="1" ht="26.4" x14ac:dyDescent="0.25">
      <c r="A391" s="70">
        <v>286</v>
      </c>
      <c r="B391" s="72" t="s">
        <v>759</v>
      </c>
      <c r="C391" s="73" t="s">
        <v>301</v>
      </c>
      <c r="D391" s="74" t="s">
        <v>760</v>
      </c>
      <c r="E391" s="75">
        <v>20.2</v>
      </c>
      <c r="F391" s="74">
        <v>12450.19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ref="N391:N403" si="43">E391</f>
        <v>20.2</v>
      </c>
      <c r="O391" s="25">
        <f t="shared" ref="O391:O403" si="44">F391</f>
        <v>12450.19</v>
      </c>
    </row>
    <row r="392" spans="1:15" s="26" customFormat="1" ht="26.4" x14ac:dyDescent="0.25">
      <c r="A392" s="70">
        <v>287</v>
      </c>
      <c r="B392" s="72" t="s">
        <v>761</v>
      </c>
      <c r="C392" s="73" t="s">
        <v>317</v>
      </c>
      <c r="D392" s="74" t="s">
        <v>762</v>
      </c>
      <c r="E392" s="75">
        <v>4</v>
      </c>
      <c r="F392" s="74">
        <v>706.56000000000006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43"/>
        <v>4</v>
      </c>
      <c r="O392" s="25">
        <f t="shared" si="44"/>
        <v>706.56000000000006</v>
      </c>
    </row>
    <row r="393" spans="1:15" s="26" customFormat="1" ht="13.2" x14ac:dyDescent="0.25">
      <c r="A393" s="70">
        <v>288</v>
      </c>
      <c r="B393" s="72" t="s">
        <v>763</v>
      </c>
      <c r="C393" s="73" t="s">
        <v>537</v>
      </c>
      <c r="D393" s="74" t="s">
        <v>764</v>
      </c>
      <c r="E393" s="75">
        <v>10</v>
      </c>
      <c r="F393" s="74">
        <v>887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43"/>
        <v>10</v>
      </c>
      <c r="O393" s="25">
        <f t="shared" si="44"/>
        <v>887</v>
      </c>
    </row>
    <row r="394" spans="1:15" s="26" customFormat="1" ht="39.6" x14ac:dyDescent="0.25">
      <c r="A394" s="70">
        <v>289</v>
      </c>
      <c r="B394" s="72" t="s">
        <v>765</v>
      </c>
      <c r="C394" s="73" t="s">
        <v>308</v>
      </c>
      <c r="D394" s="74">
        <v>900</v>
      </c>
      <c r="E394" s="75">
        <v>25</v>
      </c>
      <c r="F394" s="74">
        <v>22500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43"/>
        <v>25</v>
      </c>
      <c r="O394" s="25">
        <f t="shared" si="44"/>
        <v>22500</v>
      </c>
    </row>
    <row r="395" spans="1:15" s="26" customFormat="1" ht="39.6" x14ac:dyDescent="0.25">
      <c r="A395" s="70">
        <v>290</v>
      </c>
      <c r="B395" s="72" t="s">
        <v>766</v>
      </c>
      <c r="C395" s="73" t="s">
        <v>308</v>
      </c>
      <c r="D395" s="74">
        <v>900</v>
      </c>
      <c r="E395" s="75">
        <v>25</v>
      </c>
      <c r="F395" s="74">
        <v>22500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43"/>
        <v>25</v>
      </c>
      <c r="O395" s="25">
        <f t="shared" si="44"/>
        <v>22500</v>
      </c>
    </row>
    <row r="396" spans="1:15" s="26" customFormat="1" ht="26.4" x14ac:dyDescent="0.25">
      <c r="A396" s="70">
        <v>291</v>
      </c>
      <c r="B396" s="72" t="s">
        <v>767</v>
      </c>
      <c r="C396" s="73" t="s">
        <v>308</v>
      </c>
      <c r="D396" s="74">
        <v>198</v>
      </c>
      <c r="E396" s="75">
        <v>20</v>
      </c>
      <c r="F396" s="74">
        <v>3960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43"/>
        <v>20</v>
      </c>
      <c r="O396" s="25">
        <f t="shared" si="44"/>
        <v>3960</v>
      </c>
    </row>
    <row r="397" spans="1:15" s="26" customFormat="1" ht="26.4" x14ac:dyDescent="0.25">
      <c r="A397" s="70">
        <v>292</v>
      </c>
      <c r="B397" s="72" t="s">
        <v>768</v>
      </c>
      <c r="C397" s="73" t="s">
        <v>308</v>
      </c>
      <c r="D397" s="74" t="s">
        <v>769</v>
      </c>
      <c r="E397" s="75">
        <v>14</v>
      </c>
      <c r="F397" s="74">
        <v>1260.1400000000001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43"/>
        <v>14</v>
      </c>
      <c r="O397" s="25">
        <f t="shared" si="44"/>
        <v>1260.1400000000001</v>
      </c>
    </row>
    <row r="398" spans="1:15" s="26" customFormat="1" ht="13.2" x14ac:dyDescent="0.25">
      <c r="A398" s="70">
        <v>293</v>
      </c>
      <c r="B398" s="72" t="s">
        <v>770</v>
      </c>
      <c r="C398" s="73" t="s">
        <v>308</v>
      </c>
      <c r="D398" s="74">
        <v>4605</v>
      </c>
      <c r="E398" s="75">
        <v>2</v>
      </c>
      <c r="F398" s="74">
        <v>9210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43"/>
        <v>2</v>
      </c>
      <c r="O398" s="25">
        <f t="shared" si="44"/>
        <v>9210</v>
      </c>
    </row>
    <row r="399" spans="1:15" s="26" customFormat="1" ht="26.4" x14ac:dyDescent="0.25">
      <c r="A399" s="70">
        <v>294</v>
      </c>
      <c r="B399" s="72" t="s">
        <v>771</v>
      </c>
      <c r="C399" s="73" t="s">
        <v>301</v>
      </c>
      <c r="D399" s="74" t="s">
        <v>772</v>
      </c>
      <c r="E399" s="75">
        <v>14</v>
      </c>
      <c r="F399" s="74">
        <v>1115.3800000000001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43"/>
        <v>14</v>
      </c>
      <c r="O399" s="25">
        <f t="shared" si="44"/>
        <v>1115.3800000000001</v>
      </c>
    </row>
    <row r="400" spans="1:15" s="26" customFormat="1" ht="13.2" x14ac:dyDescent="0.25">
      <c r="A400" s="70">
        <v>295</v>
      </c>
      <c r="B400" s="72" t="s">
        <v>773</v>
      </c>
      <c r="C400" s="73" t="s">
        <v>774</v>
      </c>
      <c r="D400" s="74" t="s">
        <v>775</v>
      </c>
      <c r="E400" s="75">
        <v>14</v>
      </c>
      <c r="F400" s="74">
        <v>2831.78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43"/>
        <v>14</v>
      </c>
      <c r="O400" s="25">
        <f t="shared" si="44"/>
        <v>2831.78</v>
      </c>
    </row>
    <row r="401" spans="1:15" s="26" customFormat="1" ht="13.2" x14ac:dyDescent="0.25">
      <c r="A401" s="70">
        <v>296</v>
      </c>
      <c r="B401" s="72" t="s">
        <v>776</v>
      </c>
      <c r="C401" s="73" t="s">
        <v>315</v>
      </c>
      <c r="D401" s="74" t="s">
        <v>777</v>
      </c>
      <c r="E401" s="75"/>
      <c r="F401" s="74"/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43"/>
        <v>0</v>
      </c>
      <c r="O401" s="25">
        <f t="shared" si="44"/>
        <v>0</v>
      </c>
    </row>
    <row r="402" spans="1:15" s="26" customFormat="1" ht="13.2" x14ac:dyDescent="0.25">
      <c r="A402" s="70">
        <v>297</v>
      </c>
      <c r="B402" s="72" t="s">
        <v>778</v>
      </c>
      <c r="C402" s="73" t="s">
        <v>320</v>
      </c>
      <c r="D402" s="74" t="s">
        <v>779</v>
      </c>
      <c r="E402" s="75">
        <v>3</v>
      </c>
      <c r="F402" s="74">
        <v>336.42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43"/>
        <v>3</v>
      </c>
      <c r="O402" s="25">
        <f t="shared" si="44"/>
        <v>336.42</v>
      </c>
    </row>
    <row r="403" spans="1:15" s="26" customFormat="1" ht="26.4" x14ac:dyDescent="0.25">
      <c r="A403" s="70">
        <v>298</v>
      </c>
      <c r="B403" s="72" t="s">
        <v>780</v>
      </c>
      <c r="C403" s="73" t="s">
        <v>320</v>
      </c>
      <c r="D403" s="74" t="s">
        <v>781</v>
      </c>
      <c r="E403" s="75">
        <v>500</v>
      </c>
      <c r="F403" s="74">
        <v>422895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3"/>
        <v>500</v>
      </c>
      <c r="O403" s="25">
        <f t="shared" si="44"/>
        <v>422895</v>
      </c>
    </row>
    <row r="404" spans="1:15" s="17" customFormat="1" ht="13.5" customHeight="1" thickBot="1" x14ac:dyDescent="0.3"/>
    <row r="405" spans="1:15" s="17" customFormat="1" ht="26.25" customHeight="1" x14ac:dyDescent="0.25">
      <c r="A405" s="94" t="s">
        <v>139</v>
      </c>
      <c r="B405" s="88" t="s">
        <v>32</v>
      </c>
      <c r="C405" s="99" t="s">
        <v>141</v>
      </c>
      <c r="D405" s="88" t="s">
        <v>142</v>
      </c>
      <c r="E405" s="88" t="s">
        <v>293</v>
      </c>
      <c r="F405" s="88"/>
      <c r="G405" s="89" t="s">
        <v>146</v>
      </c>
    </row>
    <row r="406" spans="1:15" s="17" customFormat="1" ht="12.75" customHeight="1" x14ac:dyDescent="0.25">
      <c r="A406" s="95"/>
      <c r="B406" s="97"/>
      <c r="C406" s="100"/>
      <c r="D406" s="97"/>
      <c r="E406" s="92" t="s">
        <v>147</v>
      </c>
      <c r="F406" s="92" t="s">
        <v>148</v>
      </c>
      <c r="G406" s="90"/>
    </row>
    <row r="407" spans="1:15" s="17" customFormat="1" ht="13.5" customHeight="1" thickBot="1" x14ac:dyDescent="0.3">
      <c r="A407" s="96"/>
      <c r="B407" s="98"/>
      <c r="C407" s="101"/>
      <c r="D407" s="98"/>
      <c r="E407" s="93"/>
      <c r="F407" s="93"/>
      <c r="G407" s="91"/>
    </row>
    <row r="408" spans="1:15" s="26" customFormat="1" ht="26.4" x14ac:dyDescent="0.25">
      <c r="A408" s="70">
        <v>299</v>
      </c>
      <c r="B408" s="72" t="s">
        <v>782</v>
      </c>
      <c r="C408" s="73" t="s">
        <v>339</v>
      </c>
      <c r="D408" s="74">
        <v>104</v>
      </c>
      <c r="E408" s="75"/>
      <c r="F408" s="74"/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ref="N408:N418" si="45">E408</f>
        <v>0</v>
      </c>
      <c r="O408" s="25">
        <f t="shared" ref="O408:O418" si="46">F408</f>
        <v>0</v>
      </c>
    </row>
    <row r="409" spans="1:15" s="26" customFormat="1" ht="39.6" x14ac:dyDescent="0.25">
      <c r="A409" s="70">
        <v>300</v>
      </c>
      <c r="B409" s="72" t="s">
        <v>783</v>
      </c>
      <c r="C409" s="73" t="s">
        <v>308</v>
      </c>
      <c r="D409" s="74">
        <v>4500</v>
      </c>
      <c r="E409" s="75"/>
      <c r="F409" s="74"/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5"/>
        <v>0</v>
      </c>
      <c r="O409" s="25">
        <f t="shared" si="46"/>
        <v>0</v>
      </c>
    </row>
    <row r="410" spans="1:15" s="26" customFormat="1" ht="26.4" x14ac:dyDescent="0.25">
      <c r="A410" s="70">
        <v>301</v>
      </c>
      <c r="B410" s="72" t="s">
        <v>784</v>
      </c>
      <c r="C410" s="73" t="s">
        <v>315</v>
      </c>
      <c r="D410" s="74">
        <v>1115</v>
      </c>
      <c r="E410" s="75">
        <v>234.5</v>
      </c>
      <c r="F410" s="74">
        <v>261467.5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5"/>
        <v>234.5</v>
      </c>
      <c r="O410" s="25">
        <f t="shared" si="46"/>
        <v>261467.5</v>
      </c>
    </row>
    <row r="411" spans="1:15" s="26" customFormat="1" ht="26.4" x14ac:dyDescent="0.25">
      <c r="A411" s="70">
        <v>302</v>
      </c>
      <c r="B411" s="72" t="s">
        <v>785</v>
      </c>
      <c r="C411" s="73" t="s">
        <v>315</v>
      </c>
      <c r="D411" s="74">
        <v>1640</v>
      </c>
      <c r="E411" s="75">
        <v>90</v>
      </c>
      <c r="F411" s="74">
        <v>147600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5"/>
        <v>90</v>
      </c>
      <c r="O411" s="25">
        <f t="shared" si="46"/>
        <v>147600</v>
      </c>
    </row>
    <row r="412" spans="1:15" s="26" customFormat="1" ht="13.2" x14ac:dyDescent="0.25">
      <c r="A412" s="70">
        <v>303</v>
      </c>
      <c r="B412" s="72" t="s">
        <v>786</v>
      </c>
      <c r="C412" s="73" t="s">
        <v>342</v>
      </c>
      <c r="D412" s="74" t="s">
        <v>787</v>
      </c>
      <c r="E412" s="75"/>
      <c r="F412" s="74"/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5"/>
        <v>0</v>
      </c>
      <c r="O412" s="25">
        <f t="shared" si="46"/>
        <v>0</v>
      </c>
    </row>
    <row r="413" spans="1:15" s="26" customFormat="1" ht="13.2" x14ac:dyDescent="0.25">
      <c r="A413" s="70">
        <v>304</v>
      </c>
      <c r="B413" s="72" t="s">
        <v>788</v>
      </c>
      <c r="C413" s="73" t="s">
        <v>298</v>
      </c>
      <c r="D413" s="74" t="s">
        <v>789</v>
      </c>
      <c r="E413" s="75"/>
      <c r="F413" s="74"/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5"/>
        <v>0</v>
      </c>
      <c r="O413" s="25">
        <f t="shared" si="46"/>
        <v>0</v>
      </c>
    </row>
    <row r="414" spans="1:15" s="26" customFormat="1" ht="52.8" x14ac:dyDescent="0.25">
      <c r="A414" s="70">
        <v>305</v>
      </c>
      <c r="B414" s="72" t="s">
        <v>790</v>
      </c>
      <c r="C414" s="73" t="s">
        <v>308</v>
      </c>
      <c r="D414" s="74">
        <v>715</v>
      </c>
      <c r="E414" s="75">
        <v>445</v>
      </c>
      <c r="F414" s="74">
        <v>318175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5"/>
        <v>445</v>
      </c>
      <c r="O414" s="25">
        <f t="shared" si="46"/>
        <v>318175</v>
      </c>
    </row>
    <row r="415" spans="1:15" s="26" customFormat="1" ht="13.2" x14ac:dyDescent="0.25">
      <c r="A415" s="70">
        <v>306</v>
      </c>
      <c r="B415" s="72" t="s">
        <v>791</v>
      </c>
      <c r="C415" s="73" t="s">
        <v>342</v>
      </c>
      <c r="D415" s="74" t="s">
        <v>792</v>
      </c>
      <c r="E415" s="75"/>
      <c r="F415" s="74"/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5"/>
        <v>0</v>
      </c>
      <c r="O415" s="25">
        <f t="shared" si="46"/>
        <v>0</v>
      </c>
    </row>
    <row r="416" spans="1:15" s="26" customFormat="1" ht="26.4" x14ac:dyDescent="0.25">
      <c r="A416" s="70">
        <v>307</v>
      </c>
      <c r="B416" s="72" t="s">
        <v>793</v>
      </c>
      <c r="C416" s="73" t="s">
        <v>308</v>
      </c>
      <c r="D416" s="74" t="s">
        <v>794</v>
      </c>
      <c r="E416" s="75">
        <v>25</v>
      </c>
      <c r="F416" s="74">
        <v>1467.5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5"/>
        <v>25</v>
      </c>
      <c r="O416" s="25">
        <f t="shared" si="46"/>
        <v>1467.5</v>
      </c>
    </row>
    <row r="417" spans="1:15" s="26" customFormat="1" ht="26.4" x14ac:dyDescent="0.25">
      <c r="A417" s="70">
        <v>308</v>
      </c>
      <c r="B417" s="72" t="s">
        <v>795</v>
      </c>
      <c r="C417" s="73" t="s">
        <v>308</v>
      </c>
      <c r="D417" s="74">
        <v>60</v>
      </c>
      <c r="E417" s="75">
        <v>4400</v>
      </c>
      <c r="F417" s="74">
        <v>264000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5"/>
        <v>4400</v>
      </c>
      <c r="O417" s="25">
        <f t="shared" si="46"/>
        <v>264000</v>
      </c>
    </row>
    <row r="418" spans="1:15" s="26" customFormat="1" ht="26.4" x14ac:dyDescent="0.25">
      <c r="A418" s="70">
        <v>309</v>
      </c>
      <c r="B418" s="72" t="s">
        <v>796</v>
      </c>
      <c r="C418" s="73" t="s">
        <v>361</v>
      </c>
      <c r="D418" s="74" t="s">
        <v>797</v>
      </c>
      <c r="E418" s="75">
        <v>3</v>
      </c>
      <c r="F418" s="74">
        <v>1741.74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5"/>
        <v>3</v>
      </c>
      <c r="O418" s="25">
        <f t="shared" si="46"/>
        <v>1741.74</v>
      </c>
    </row>
    <row r="419" spans="1:15" s="17" customFormat="1" ht="13.5" customHeight="1" thickBot="1" x14ac:dyDescent="0.3"/>
    <row r="420" spans="1:15" s="17" customFormat="1" ht="26.25" customHeight="1" x14ac:dyDescent="0.25">
      <c r="A420" s="94" t="s">
        <v>139</v>
      </c>
      <c r="B420" s="88" t="s">
        <v>32</v>
      </c>
      <c r="C420" s="99" t="s">
        <v>141</v>
      </c>
      <c r="D420" s="88" t="s">
        <v>142</v>
      </c>
      <c r="E420" s="88" t="s">
        <v>293</v>
      </c>
      <c r="F420" s="88"/>
      <c r="G420" s="89" t="s">
        <v>146</v>
      </c>
    </row>
    <row r="421" spans="1:15" s="17" customFormat="1" ht="12.75" customHeight="1" x14ac:dyDescent="0.25">
      <c r="A421" s="95"/>
      <c r="B421" s="97"/>
      <c r="C421" s="100"/>
      <c r="D421" s="97"/>
      <c r="E421" s="92" t="s">
        <v>147</v>
      </c>
      <c r="F421" s="92" t="s">
        <v>148</v>
      </c>
      <c r="G421" s="90"/>
    </row>
    <row r="422" spans="1:15" s="17" customFormat="1" ht="13.5" customHeight="1" thickBot="1" x14ac:dyDescent="0.3">
      <c r="A422" s="96"/>
      <c r="B422" s="98"/>
      <c r="C422" s="101"/>
      <c r="D422" s="98"/>
      <c r="E422" s="93"/>
      <c r="F422" s="93"/>
      <c r="G422" s="91"/>
    </row>
    <row r="423" spans="1:15" s="26" customFormat="1" ht="26.4" x14ac:dyDescent="0.25">
      <c r="A423" s="70">
        <v>310</v>
      </c>
      <c r="B423" s="72" t="s">
        <v>798</v>
      </c>
      <c r="C423" s="73" t="s">
        <v>308</v>
      </c>
      <c r="D423" s="74" t="s">
        <v>799</v>
      </c>
      <c r="E423" s="75">
        <v>3370</v>
      </c>
      <c r="F423" s="74">
        <v>537515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ref="N423:N433" si="47">E423</f>
        <v>3370</v>
      </c>
      <c r="O423" s="25">
        <f t="shared" ref="O423:O433" si="48">F423</f>
        <v>537515</v>
      </c>
    </row>
    <row r="424" spans="1:15" s="26" customFormat="1" ht="26.4" x14ac:dyDescent="0.25">
      <c r="A424" s="70">
        <v>311</v>
      </c>
      <c r="B424" s="72" t="s">
        <v>800</v>
      </c>
      <c r="C424" s="73" t="s">
        <v>342</v>
      </c>
      <c r="D424" s="74">
        <v>102</v>
      </c>
      <c r="E424" s="75">
        <v>550</v>
      </c>
      <c r="F424" s="74">
        <v>56100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7"/>
        <v>550</v>
      </c>
      <c r="O424" s="25">
        <f t="shared" si="48"/>
        <v>56100</v>
      </c>
    </row>
    <row r="425" spans="1:15" s="26" customFormat="1" ht="13.2" x14ac:dyDescent="0.25">
      <c r="A425" s="70">
        <v>312</v>
      </c>
      <c r="B425" s="72" t="s">
        <v>801</v>
      </c>
      <c r="C425" s="73" t="s">
        <v>342</v>
      </c>
      <c r="D425" s="74">
        <v>35</v>
      </c>
      <c r="E425" s="75">
        <v>920</v>
      </c>
      <c r="F425" s="74">
        <v>32200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7"/>
        <v>920</v>
      </c>
      <c r="O425" s="25">
        <f t="shared" si="48"/>
        <v>32200</v>
      </c>
    </row>
    <row r="426" spans="1:15" s="26" customFormat="1" ht="26.4" x14ac:dyDescent="0.25">
      <c r="A426" s="70">
        <v>313</v>
      </c>
      <c r="B426" s="72" t="s">
        <v>802</v>
      </c>
      <c r="C426" s="73" t="s">
        <v>308</v>
      </c>
      <c r="D426" s="74" t="s">
        <v>803</v>
      </c>
      <c r="E426" s="75">
        <v>1252</v>
      </c>
      <c r="F426" s="74">
        <v>189070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7"/>
        <v>1252</v>
      </c>
      <c r="O426" s="25">
        <f t="shared" si="48"/>
        <v>189070</v>
      </c>
    </row>
    <row r="427" spans="1:15" s="26" customFormat="1" ht="26.4" x14ac:dyDescent="0.25">
      <c r="A427" s="70">
        <v>314</v>
      </c>
      <c r="B427" s="72" t="s">
        <v>804</v>
      </c>
      <c r="C427" s="73" t="s">
        <v>311</v>
      </c>
      <c r="D427" s="74" t="s">
        <v>805</v>
      </c>
      <c r="E427" s="75">
        <v>381</v>
      </c>
      <c r="F427" s="74">
        <v>14756.130000000001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7"/>
        <v>381</v>
      </c>
      <c r="O427" s="25">
        <f t="shared" si="48"/>
        <v>14756.130000000001</v>
      </c>
    </row>
    <row r="428" spans="1:15" s="26" customFormat="1" ht="26.4" x14ac:dyDescent="0.25">
      <c r="A428" s="70">
        <v>315</v>
      </c>
      <c r="B428" s="72" t="s">
        <v>806</v>
      </c>
      <c r="C428" s="73" t="s">
        <v>301</v>
      </c>
      <c r="D428" s="74" t="s">
        <v>807</v>
      </c>
      <c r="E428" s="75">
        <v>10</v>
      </c>
      <c r="F428" s="74">
        <v>1587.4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7"/>
        <v>10</v>
      </c>
      <c r="O428" s="25">
        <f t="shared" si="48"/>
        <v>1587.4</v>
      </c>
    </row>
    <row r="429" spans="1:15" s="26" customFormat="1" ht="26.4" x14ac:dyDescent="0.25">
      <c r="A429" s="70">
        <v>316</v>
      </c>
      <c r="B429" s="72" t="s">
        <v>808</v>
      </c>
      <c r="C429" s="73" t="s">
        <v>320</v>
      </c>
      <c r="D429" s="74" t="s">
        <v>809</v>
      </c>
      <c r="E429" s="75">
        <v>107</v>
      </c>
      <c r="F429" s="74">
        <v>20669.68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7"/>
        <v>107</v>
      </c>
      <c r="O429" s="25">
        <f t="shared" si="48"/>
        <v>20669.68</v>
      </c>
    </row>
    <row r="430" spans="1:15" s="26" customFormat="1" ht="26.4" x14ac:dyDescent="0.25">
      <c r="A430" s="70">
        <v>317</v>
      </c>
      <c r="B430" s="72" t="s">
        <v>810</v>
      </c>
      <c r="C430" s="73" t="s">
        <v>320</v>
      </c>
      <c r="D430" s="74" t="s">
        <v>811</v>
      </c>
      <c r="E430" s="75">
        <v>10000</v>
      </c>
      <c r="F430" s="74">
        <v>16500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7"/>
        <v>10000</v>
      </c>
      <c r="O430" s="25">
        <f t="shared" si="48"/>
        <v>16500</v>
      </c>
    </row>
    <row r="431" spans="1:15" s="26" customFormat="1" ht="39.6" x14ac:dyDescent="0.25">
      <c r="A431" s="70">
        <v>318</v>
      </c>
      <c r="B431" s="72" t="s">
        <v>812</v>
      </c>
      <c r="C431" s="73" t="s">
        <v>308</v>
      </c>
      <c r="D431" s="74" t="s">
        <v>813</v>
      </c>
      <c r="E431" s="75">
        <v>140</v>
      </c>
      <c r="F431" s="74">
        <v>4382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7"/>
        <v>140</v>
      </c>
      <c r="O431" s="25">
        <f t="shared" si="48"/>
        <v>4382</v>
      </c>
    </row>
    <row r="432" spans="1:15" s="26" customFormat="1" ht="39.6" x14ac:dyDescent="0.25">
      <c r="A432" s="70">
        <v>319</v>
      </c>
      <c r="B432" s="72" t="s">
        <v>814</v>
      </c>
      <c r="C432" s="73" t="s">
        <v>308</v>
      </c>
      <c r="D432" s="74" t="s">
        <v>815</v>
      </c>
      <c r="E432" s="75"/>
      <c r="F432" s="74"/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7"/>
        <v>0</v>
      </c>
      <c r="O432" s="25">
        <f t="shared" si="48"/>
        <v>0</v>
      </c>
    </row>
    <row r="433" spans="1:15" s="26" customFormat="1" ht="39.6" x14ac:dyDescent="0.25">
      <c r="A433" s="70">
        <v>320</v>
      </c>
      <c r="B433" s="72" t="s">
        <v>816</v>
      </c>
      <c r="C433" s="73" t="s">
        <v>308</v>
      </c>
      <c r="D433" s="74" t="s">
        <v>817</v>
      </c>
      <c r="E433" s="75">
        <v>20000</v>
      </c>
      <c r="F433" s="74">
        <v>16800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7"/>
        <v>20000</v>
      </c>
      <c r="O433" s="25">
        <f t="shared" si="48"/>
        <v>16800</v>
      </c>
    </row>
    <row r="434" spans="1:15" s="17" customFormat="1" ht="13.5" customHeight="1" thickBot="1" x14ac:dyDescent="0.3"/>
    <row r="435" spans="1:15" s="17" customFormat="1" ht="26.25" customHeight="1" x14ac:dyDescent="0.25">
      <c r="A435" s="94" t="s">
        <v>139</v>
      </c>
      <c r="B435" s="88" t="s">
        <v>32</v>
      </c>
      <c r="C435" s="99" t="s">
        <v>141</v>
      </c>
      <c r="D435" s="88" t="s">
        <v>142</v>
      </c>
      <c r="E435" s="88" t="s">
        <v>293</v>
      </c>
      <c r="F435" s="88"/>
      <c r="G435" s="89" t="s">
        <v>146</v>
      </c>
    </row>
    <row r="436" spans="1:15" s="17" customFormat="1" ht="12.75" customHeight="1" x14ac:dyDescent="0.25">
      <c r="A436" s="95"/>
      <c r="B436" s="97"/>
      <c r="C436" s="100"/>
      <c r="D436" s="97"/>
      <c r="E436" s="92" t="s">
        <v>147</v>
      </c>
      <c r="F436" s="92" t="s">
        <v>148</v>
      </c>
      <c r="G436" s="90"/>
    </row>
    <row r="437" spans="1:15" s="17" customFormat="1" ht="13.5" customHeight="1" thickBot="1" x14ac:dyDescent="0.3">
      <c r="A437" s="96"/>
      <c r="B437" s="98"/>
      <c r="C437" s="101"/>
      <c r="D437" s="98"/>
      <c r="E437" s="93"/>
      <c r="F437" s="93"/>
      <c r="G437" s="91"/>
    </row>
    <row r="438" spans="1:15" s="26" customFormat="1" ht="39.6" x14ac:dyDescent="0.25">
      <c r="A438" s="70">
        <v>321</v>
      </c>
      <c r="B438" s="72" t="s">
        <v>818</v>
      </c>
      <c r="C438" s="73" t="s">
        <v>308</v>
      </c>
      <c r="D438" s="74" t="s">
        <v>819</v>
      </c>
      <c r="E438" s="75">
        <v>920</v>
      </c>
      <c r="F438" s="74">
        <v>864.80000000000007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ref="N438:O444" si="49">E438</f>
        <v>920</v>
      </c>
      <c r="O438" s="25">
        <f t="shared" si="49"/>
        <v>864.80000000000007</v>
      </c>
    </row>
    <row r="439" spans="1:15" s="26" customFormat="1" ht="52.8" x14ac:dyDescent="0.25">
      <c r="A439" s="70">
        <v>322</v>
      </c>
      <c r="B439" s="72" t="s">
        <v>820</v>
      </c>
      <c r="C439" s="73" t="s">
        <v>308</v>
      </c>
      <c r="D439" s="74" t="s">
        <v>821</v>
      </c>
      <c r="E439" s="75">
        <v>1000</v>
      </c>
      <c r="F439" s="74">
        <v>1750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9"/>
        <v>1000</v>
      </c>
      <c r="O439" s="25">
        <f t="shared" si="49"/>
        <v>1750</v>
      </c>
    </row>
    <row r="440" spans="1:15" s="26" customFormat="1" ht="39.6" x14ac:dyDescent="0.25">
      <c r="A440" s="70">
        <v>323</v>
      </c>
      <c r="B440" s="72" t="s">
        <v>822</v>
      </c>
      <c r="C440" s="73" t="s">
        <v>308</v>
      </c>
      <c r="D440" s="74" t="s">
        <v>823</v>
      </c>
      <c r="E440" s="75">
        <v>10600</v>
      </c>
      <c r="F440" s="74">
        <v>29150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9"/>
        <v>10600</v>
      </c>
      <c r="O440" s="25">
        <f t="shared" si="49"/>
        <v>29150</v>
      </c>
    </row>
    <row r="441" spans="1:15" s="26" customFormat="1" ht="52.8" x14ac:dyDescent="0.25">
      <c r="A441" s="70">
        <v>324</v>
      </c>
      <c r="B441" s="72" t="s">
        <v>824</v>
      </c>
      <c r="C441" s="73" t="s">
        <v>308</v>
      </c>
      <c r="D441" s="74" t="s">
        <v>825</v>
      </c>
      <c r="E441" s="75">
        <v>1000</v>
      </c>
      <c r="F441" s="74">
        <v>1350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9"/>
        <v>1000</v>
      </c>
      <c r="O441" s="25">
        <f t="shared" si="49"/>
        <v>1350</v>
      </c>
    </row>
    <row r="442" spans="1:15" s="26" customFormat="1" ht="26.4" x14ac:dyDescent="0.25">
      <c r="A442" s="70">
        <v>325</v>
      </c>
      <c r="B442" s="72" t="s">
        <v>826</v>
      </c>
      <c r="C442" s="73" t="s">
        <v>308</v>
      </c>
      <c r="D442" s="74" t="s">
        <v>827</v>
      </c>
      <c r="E442" s="75">
        <v>18000</v>
      </c>
      <c r="F442" s="74">
        <v>35640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9"/>
        <v>18000</v>
      </c>
      <c r="O442" s="25">
        <f t="shared" si="49"/>
        <v>35640</v>
      </c>
    </row>
    <row r="443" spans="1:15" s="26" customFormat="1" ht="52.8" x14ac:dyDescent="0.25">
      <c r="A443" s="70">
        <v>326</v>
      </c>
      <c r="B443" s="72" t="s">
        <v>828</v>
      </c>
      <c r="C443" s="73" t="s">
        <v>308</v>
      </c>
      <c r="D443" s="74" t="s">
        <v>829</v>
      </c>
      <c r="E443" s="75">
        <v>4450</v>
      </c>
      <c r="F443" s="74">
        <v>18690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9"/>
        <v>4450</v>
      </c>
      <c r="O443" s="25">
        <f t="shared" si="49"/>
        <v>18690</v>
      </c>
    </row>
    <row r="444" spans="1:15" s="26" customFormat="1" ht="40.200000000000003" thickBot="1" x14ac:dyDescent="0.3">
      <c r="A444" s="70">
        <v>327</v>
      </c>
      <c r="B444" s="72" t="s">
        <v>830</v>
      </c>
      <c r="C444" s="73" t="s">
        <v>308</v>
      </c>
      <c r="D444" s="74" t="s">
        <v>831</v>
      </c>
      <c r="E444" s="75">
        <v>100</v>
      </c>
      <c r="F444" s="74">
        <v>90780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9"/>
        <v>100</v>
      </c>
      <c r="O444" s="25">
        <f t="shared" si="49"/>
        <v>90780</v>
      </c>
    </row>
    <row r="445" spans="1:15" s="17" customFormat="1" ht="13.8" thickBot="1" x14ac:dyDescent="0.3">
      <c r="A445" s="35"/>
      <c r="B445" s="29"/>
      <c r="C445" s="29"/>
      <c r="D445" s="30"/>
      <c r="E445" s="31">
        <f>SUM(Лист1!N5:N444)</f>
        <v>289440.19999999995</v>
      </c>
      <c r="F445" s="32">
        <f>SUM(Лист1!O5:O444)</f>
        <v>19174214.930000003</v>
      </c>
      <c r="G445" s="33"/>
    </row>
    <row r="446" spans="1:15" s="17" customFormat="1" ht="13.2" x14ac:dyDescent="0.25"/>
  </sheetData>
  <mergeCells count="224">
    <mergeCell ref="E18:F18"/>
    <mergeCell ref="G18:G20"/>
    <mergeCell ref="E19:E20"/>
    <mergeCell ref="F19:F20"/>
    <mergeCell ref="A18:A20"/>
    <mergeCell ref="B18:B20"/>
    <mergeCell ref="C18:C20"/>
    <mergeCell ref="D18:D20"/>
    <mergeCell ref="F6:F7"/>
    <mergeCell ref="D5:D7"/>
    <mergeCell ref="E5:F5"/>
    <mergeCell ref="G5:G7"/>
    <mergeCell ref="E6:E7"/>
    <mergeCell ref="A5:A7"/>
    <mergeCell ref="B5:B7"/>
    <mergeCell ref="C5:C7"/>
    <mergeCell ref="E48:F48"/>
    <mergeCell ref="G48:G50"/>
    <mergeCell ref="E49:E50"/>
    <mergeCell ref="F49:F50"/>
    <mergeCell ref="A48:A50"/>
    <mergeCell ref="B48:B50"/>
    <mergeCell ref="C48:C50"/>
    <mergeCell ref="D48:D50"/>
    <mergeCell ref="E33:F33"/>
    <mergeCell ref="G33:G35"/>
    <mergeCell ref="E34:E35"/>
    <mergeCell ref="F34:F35"/>
    <mergeCell ref="A33:A35"/>
    <mergeCell ref="B33:B35"/>
    <mergeCell ref="C33:C35"/>
    <mergeCell ref="D33:D35"/>
    <mergeCell ref="E80:F80"/>
    <mergeCell ref="G80:G82"/>
    <mergeCell ref="E81:E82"/>
    <mergeCell ref="F81:F82"/>
    <mergeCell ref="A80:A82"/>
    <mergeCell ref="B80:B82"/>
    <mergeCell ref="C80:C82"/>
    <mergeCell ref="D80:D82"/>
    <mergeCell ref="E66:F66"/>
    <mergeCell ref="G66:G68"/>
    <mergeCell ref="E67:E68"/>
    <mergeCell ref="F67:F68"/>
    <mergeCell ref="A66:A68"/>
    <mergeCell ref="B66:B68"/>
    <mergeCell ref="C66:C68"/>
    <mergeCell ref="D66:D68"/>
    <mergeCell ref="E120:F120"/>
    <mergeCell ref="G120:G122"/>
    <mergeCell ref="E121:E122"/>
    <mergeCell ref="F121:F122"/>
    <mergeCell ref="A120:A122"/>
    <mergeCell ref="B120:B122"/>
    <mergeCell ref="C120:C122"/>
    <mergeCell ref="D120:D122"/>
    <mergeCell ref="E101:F101"/>
    <mergeCell ref="G101:G103"/>
    <mergeCell ref="E102:E103"/>
    <mergeCell ref="F102:F103"/>
    <mergeCell ref="A101:A103"/>
    <mergeCell ref="B101:B103"/>
    <mergeCell ref="C101:C103"/>
    <mergeCell ref="D101:D103"/>
    <mergeCell ref="E150:F150"/>
    <mergeCell ref="G150:G152"/>
    <mergeCell ref="E151:E152"/>
    <mergeCell ref="F151:F152"/>
    <mergeCell ref="A150:A152"/>
    <mergeCell ref="B150:B152"/>
    <mergeCell ref="C150:C152"/>
    <mergeCell ref="D150:D152"/>
    <mergeCell ref="E138:F138"/>
    <mergeCell ref="G138:G140"/>
    <mergeCell ref="E139:E140"/>
    <mergeCell ref="F139:F140"/>
    <mergeCell ref="A138:A140"/>
    <mergeCell ref="B138:B140"/>
    <mergeCell ref="C138:C140"/>
    <mergeCell ref="D138:D140"/>
    <mergeCell ref="E186:F186"/>
    <mergeCell ref="G186:G188"/>
    <mergeCell ref="E187:E188"/>
    <mergeCell ref="F187:F188"/>
    <mergeCell ref="A186:A188"/>
    <mergeCell ref="B186:B188"/>
    <mergeCell ref="C186:C188"/>
    <mergeCell ref="D186:D188"/>
    <mergeCell ref="E167:F167"/>
    <mergeCell ref="G167:G169"/>
    <mergeCell ref="E168:E169"/>
    <mergeCell ref="F168:F169"/>
    <mergeCell ref="A167:A169"/>
    <mergeCell ref="B167:B169"/>
    <mergeCell ref="C167:C169"/>
    <mergeCell ref="D167:D169"/>
    <mergeCell ref="E221:F221"/>
    <mergeCell ref="G221:G223"/>
    <mergeCell ref="E222:E223"/>
    <mergeCell ref="F222:F223"/>
    <mergeCell ref="A221:A223"/>
    <mergeCell ref="B221:B223"/>
    <mergeCell ref="C221:C223"/>
    <mergeCell ref="D221:D223"/>
    <mergeCell ref="E202:F202"/>
    <mergeCell ref="G202:G204"/>
    <mergeCell ref="E203:E204"/>
    <mergeCell ref="F203:F204"/>
    <mergeCell ref="A202:A204"/>
    <mergeCell ref="B202:B204"/>
    <mergeCell ref="C202:C204"/>
    <mergeCell ref="D202:D204"/>
    <mergeCell ref="E255:F255"/>
    <mergeCell ref="G255:G257"/>
    <mergeCell ref="E256:E257"/>
    <mergeCell ref="F256:F257"/>
    <mergeCell ref="A255:A257"/>
    <mergeCell ref="B255:B257"/>
    <mergeCell ref="C255:C257"/>
    <mergeCell ref="D255:D257"/>
    <mergeCell ref="E238:F238"/>
    <mergeCell ref="G238:G240"/>
    <mergeCell ref="E239:E240"/>
    <mergeCell ref="F239:F240"/>
    <mergeCell ref="A238:A240"/>
    <mergeCell ref="B238:B240"/>
    <mergeCell ref="C238:C240"/>
    <mergeCell ref="D238:D240"/>
    <mergeCell ref="E282:F282"/>
    <mergeCell ref="G282:G284"/>
    <mergeCell ref="E283:E284"/>
    <mergeCell ref="F283:F284"/>
    <mergeCell ref="A282:A284"/>
    <mergeCell ref="B282:B284"/>
    <mergeCell ref="C282:C284"/>
    <mergeCell ref="D282:D284"/>
    <mergeCell ref="E270:F270"/>
    <mergeCell ref="G270:G272"/>
    <mergeCell ref="E271:E272"/>
    <mergeCell ref="F271:F272"/>
    <mergeCell ref="A270:A272"/>
    <mergeCell ref="B270:B272"/>
    <mergeCell ref="C270:C272"/>
    <mergeCell ref="D270:D272"/>
    <mergeCell ref="E310:F310"/>
    <mergeCell ref="G310:G312"/>
    <mergeCell ref="E311:E312"/>
    <mergeCell ref="F311:F312"/>
    <mergeCell ref="A310:A312"/>
    <mergeCell ref="B310:B312"/>
    <mergeCell ref="C310:C312"/>
    <mergeCell ref="D310:D312"/>
    <mergeCell ref="E298:F298"/>
    <mergeCell ref="G298:G300"/>
    <mergeCell ref="E299:E300"/>
    <mergeCell ref="F299:F300"/>
    <mergeCell ref="A298:A300"/>
    <mergeCell ref="B298:B300"/>
    <mergeCell ref="C298:C300"/>
    <mergeCell ref="D298:D300"/>
    <mergeCell ref="E334:F334"/>
    <mergeCell ref="G334:G336"/>
    <mergeCell ref="E335:E336"/>
    <mergeCell ref="F335:F336"/>
    <mergeCell ref="A334:A336"/>
    <mergeCell ref="B334:B336"/>
    <mergeCell ref="C334:C336"/>
    <mergeCell ref="D334:D336"/>
    <mergeCell ref="E325:F325"/>
    <mergeCell ref="G325:G327"/>
    <mergeCell ref="E326:E327"/>
    <mergeCell ref="F326:F327"/>
    <mergeCell ref="A325:A327"/>
    <mergeCell ref="B325:B327"/>
    <mergeCell ref="C325:C327"/>
    <mergeCell ref="D325:D327"/>
    <mergeCell ref="E371:F371"/>
    <mergeCell ref="G371:G373"/>
    <mergeCell ref="E372:E373"/>
    <mergeCell ref="F372:F373"/>
    <mergeCell ref="A371:A373"/>
    <mergeCell ref="B371:B373"/>
    <mergeCell ref="C371:C373"/>
    <mergeCell ref="D371:D373"/>
    <mergeCell ref="E352:F352"/>
    <mergeCell ref="G352:G354"/>
    <mergeCell ref="E353:E354"/>
    <mergeCell ref="F353:F354"/>
    <mergeCell ref="A352:A354"/>
    <mergeCell ref="B352:B354"/>
    <mergeCell ref="C352:C354"/>
    <mergeCell ref="D352:D354"/>
    <mergeCell ref="E405:F405"/>
    <mergeCell ref="G405:G407"/>
    <mergeCell ref="E406:E407"/>
    <mergeCell ref="F406:F407"/>
    <mergeCell ref="A405:A407"/>
    <mergeCell ref="B405:B407"/>
    <mergeCell ref="C405:C407"/>
    <mergeCell ref="D405:D407"/>
    <mergeCell ref="E388:F388"/>
    <mergeCell ref="G388:G390"/>
    <mergeCell ref="E389:E390"/>
    <mergeCell ref="F389:F390"/>
    <mergeCell ref="A388:A390"/>
    <mergeCell ref="B388:B390"/>
    <mergeCell ref="C388:C390"/>
    <mergeCell ref="D388:D390"/>
    <mergeCell ref="E435:F435"/>
    <mergeCell ref="G435:G437"/>
    <mergeCell ref="E436:E437"/>
    <mergeCell ref="F436:F437"/>
    <mergeCell ref="A435:A437"/>
    <mergeCell ref="B435:B437"/>
    <mergeCell ref="C435:C437"/>
    <mergeCell ref="D435:D437"/>
    <mergeCell ref="E420:F420"/>
    <mergeCell ref="G420:G422"/>
    <mergeCell ref="E421:E422"/>
    <mergeCell ref="F421:F422"/>
    <mergeCell ref="A420:A422"/>
    <mergeCell ref="B420:B422"/>
    <mergeCell ref="C420:C422"/>
    <mergeCell ref="D420:D422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8" manualBreakCount="28">
    <brk id="16" max="16383" man="1"/>
    <brk id="31" max="16383" man="1"/>
    <brk id="46" max="16383" man="1"/>
    <brk id="64" max="16383" man="1"/>
    <brk id="78" max="16383" man="1"/>
    <brk id="99" max="16383" man="1"/>
    <brk id="118" max="16383" man="1"/>
    <brk id="136" max="16383" man="1"/>
    <brk id="148" max="16383" man="1"/>
    <brk id="165" max="16383" man="1"/>
    <brk id="184" max="16383" man="1"/>
    <brk id="200" max="16383" man="1"/>
    <brk id="219" max="16383" man="1"/>
    <brk id="236" max="16383" man="1"/>
    <brk id="253" max="16383" man="1"/>
    <brk id="268" max="16383" man="1"/>
    <brk id="280" max="16383" man="1"/>
    <brk id="296" max="16383" man="1"/>
    <brk id="308" max="16383" man="1"/>
    <brk id="323" max="16383" man="1"/>
    <brk id="332" max="16383" man="1"/>
    <brk id="350" max="16383" man="1"/>
    <brk id="369" max="16383" man="1"/>
    <brk id="386" max="16383" man="1"/>
    <brk id="403" max="16383" man="1"/>
    <brk id="418" max="16383" man="1"/>
    <brk id="433" max="16383" man="1"/>
    <brk id="4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- 28 -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2024-03-20T14:06:13Z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