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31</definedName>
    <definedName name="MPageCount">32</definedName>
    <definedName name="MPageRange" hidden="1">Лист1!$A$512:$A$525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F524" i="4" s="1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89" i="4"/>
  <c r="I489" i="4"/>
  <c r="J489" i="4"/>
  <c r="K489" i="4"/>
  <c r="L489" i="4"/>
  <c r="M489" i="4"/>
  <c r="N489" i="4"/>
  <c r="O489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C33" i="2"/>
  <c r="L33" i="2"/>
  <c r="H33" i="2"/>
  <c r="F33" i="2"/>
  <c r="H32" i="2"/>
  <c r="E524" i="4" l="1"/>
</calcChain>
</file>

<file path=xl/sharedStrings.xml><?xml version="1.0" encoding="utf-8"?>
<sst xmlns="http://schemas.openxmlformats.org/spreadsheetml/2006/main" count="1862" uniqueCount="946">
  <si>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</si>
  <si>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</si>
  <si>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</si>
  <si>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</si>
  <si>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</si>
  <si>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</si>
  <si>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</si>
  <si>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</si>
  <si>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</si>
  <si>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</si>
  <si>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</si>
  <si>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</si>
  <si>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</si>
  <si>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</si>
  <si>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</si>
  <si>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</si>
  <si>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</si>
  <si>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</si>
  <si>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</si>
  <si>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</si>
  <si>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</si>
  <si>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</si>
  <si>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</si>
  <si>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</si>
  <si>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</si>
  <si>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</si>
  <si>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</si>
  <si>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</si>
  <si>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</si>
  <si>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</si>
  <si>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</si>
  <si>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</si>
  <si>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</si>
  <si>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</si>
  <si>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</si>
  <si>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</si>
  <si>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</si>
  <si>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</si>
  <si>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</si>
  <si>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</si>
  <si>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</si>
  <si>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</si>
  <si>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</si>
  <si>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</si>
  <si>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</si>
  <si>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</si>
  <si>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</si>
  <si>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</si>
  <si>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</si>
  <si>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</si>
  <si>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</si>
  <si>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</si>
  <si>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</si>
  <si>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</si>
  <si>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</si>
  <si>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</si>
  <si>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</si>
  <si>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</si>
  <si>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</si>
  <si>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</si>
  <si>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</si>
  <si>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</si>
  <si>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</si>
  <si>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</si>
  <si>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</si>
  <si>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</si>
  <si>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</si>
  <si>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</si>
  <si>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</si>
  <si>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</si>
  <si>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</si>
  <si>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</si>
  <si>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</si>
  <si>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</si>
  <si>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</si>
  <si>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</si>
  <si>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</si>
  <si>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</si>
  <si>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</si>
  <si>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</si>
  <si>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</si>
  <si>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</si>
  <si>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</si>
  <si>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</si>
  <si>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</si>
  <si>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</si>
  <si>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</si>
  <si>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</si>
  <si>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</si>
  <si>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</si>
  <si>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</si>
  <si>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</si>
  <si>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</si>
  <si>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</si>
  <si>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</si>
  <si>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</si>
  <si>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</si>
  <si>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</si>
  <si>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</si>
  <si>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</si>
  <si>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</si>
  <si>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</si>
  <si>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</si>
  <si>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</si>
  <si>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</si>
  <si>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</si>
  <si>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</si>
  <si>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</si>
  <si>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</si>
  <si>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</si>
  <si>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</si>
  <si>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</si>
  <si>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</si>
  <si>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</si>
  <si>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</si>
  <si>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</si>
  <si>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</si>
  <si>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</si>
  <si>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</si>
  <si>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</si>
  <si>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</si>
  <si>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</si>
  <si>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</si>
  <si>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</si>
  <si>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</si>
  <si>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</si>
  <si>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</si>
  <si>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</si>
  <si>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</si>
  <si>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</si>
  <si>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</si>
  <si>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</si>
  <si>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</si>
  <si>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</si>
  <si>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</si>
  <si>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</si>
  <si>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</si>
  <si>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</si>
  <si>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</si>
  <si>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</si>
  <si>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</si>
  <si>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</si>
  <si>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</si>
  <si>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</si>
  <si>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</si>
  <si>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</si>
  <si>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</si>
  <si>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</si>
  <si>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</si>
  <si>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</si>
  <si>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</si>
  <si>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</si>
  <si>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</si>
  <si>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</si>
  <si>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</si>
  <si>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</si>
  <si>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</si>
  <si>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</si>
  <si>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</si>
  <si>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</si>
  <si>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</si>
  <si>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</si>
  <si>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</si>
  <si>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</si>
  <si>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</si>
  <si>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</si>
  <si>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</si>
  <si>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</si>
  <si>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</si>
  <si>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</si>
  <si>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</si>
  <si>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</si>
  <si>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</si>
  <si>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</si>
  <si>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</si>
  <si>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</si>
  <si>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</si>
  <si>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</si>
  <si>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</si>
  <si>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</si>
  <si>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</si>
  <si>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</si>
  <si>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</si>
  <si>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</si>
  <si>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</si>
  <si>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</si>
  <si>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</si>
  <si>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</si>
  <si>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</si>
  <si>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</si>
  <si>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</si>
  <si>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</si>
  <si>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</si>
  <si>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</si>
  <si>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</si>
  <si>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</si>
  <si>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</si>
  <si>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</si>
  <si>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</si>
  <si>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</si>
  <si>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</si>
  <si>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</si>
  <si>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</si>
  <si>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</si>
  <si>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</si>
  <si>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</si>
  <si>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</si>
  <si>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</si>
  <si>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</si>
  <si>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</si>
  <si>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</si>
  <si>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</si>
  <si>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</si>
  <si>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</si>
  <si>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</si>
  <si>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</si>
  <si>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</si>
  <si>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</si>
  <si>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</si>
  <si>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</si>
  <si>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</si>
  <si>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</si>
  <si>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</si>
  <si>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</si>
  <si>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</si>
  <si>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</si>
  <si>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</si>
  <si>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</si>
  <si>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</si>
  <si>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</si>
  <si>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</si>
  <si>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</si>
  <si>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</si>
  <si>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</si>
  <si>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</si>
  <si>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</si>
  <si>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</si>
  <si>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</si>
  <si>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</si>
  <si>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</si>
  <si>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</si>
  <si>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</si>
  <si>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</si>
  <si>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</si>
  <si>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</si>
  <si>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</si>
  <si>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</si>
  <si>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</si>
  <si>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</si>
  <si>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</si>
  <si>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</si>
  <si>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</si>
  <si>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</si>
  <si>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</si>
  <si>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</si>
  <si>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</si>
  <si>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</si>
  <si>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</si>
  <si>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</si>
  <si>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</si>
  <si>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</si>
  <si>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</si>
  <si>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</si>
  <si>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</si>
  <si>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</si>
  <si>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</si>
  <si>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</si>
  <si>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</si>
  <si>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</si>
  <si>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</si>
  <si>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</si>
  <si>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</si>
  <si>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</si>
  <si>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</si>
  <si>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</si>
  <si>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</si>
  <si>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</si>
  <si>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</si>
  <si>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</si>
  <si>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</si>
  <si>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</si>
  <si>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</si>
  <si>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</si>
  <si>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</si>
  <si>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</si>
  <si>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</si>
  <si>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</si>
  <si>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</si>
  <si>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</si>
  <si>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</si>
  <si>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</si>
  <si>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</si>
  <si>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</si>
  <si>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22.09.2023</t>
  </si>
  <si>
    <t>202СКЛ  Фармацевт.склад</t>
  </si>
  <si>
    <t>^</t>
  </si>
  <si>
    <t xml:space="preserve">Citrosteril 5 L для гарячої дезінфекції гемодіалізних апаратів </t>
  </si>
  <si>
    <t>кан</t>
  </si>
  <si>
    <t xml:space="preserve">Puristeril 340 для холодної дезінфекції гемодіалізних апаратів містить: надоцтову кислоту, пероксид водню </t>
  </si>
  <si>
    <t>кг.</t>
  </si>
  <si>
    <t xml:space="preserve">Puristeril 340, 5кг для холодної дезінфекції гемодіалізних апаратів містить: надоцтову кислоту, пероксид водню </t>
  </si>
  <si>
    <t xml:space="preserve">Sporotal 100 для очистки та дезінфекції гемодіалізних апаратів містить:  гіпохлорид натрію, гідроксид калію </t>
  </si>
  <si>
    <t xml:space="preserve">Sporotal 100, 5кг для очистки та дезінфекції гемодіалізних апаратів містить:  гіпохлорид натрію, гідроксид калію </t>
  </si>
  <si>
    <t xml:space="preserve">Ізо-мік конц.для р-ну д/інф 1мг/мл по 10мл в амп №10 </t>
  </si>
  <si>
    <t>упак</t>
  </si>
  <si>
    <t>363,88</t>
  </si>
  <si>
    <t xml:space="preserve">Іміпенем/Циластатин порошок для пригот. р-ну для інфузій по 500 мг/500 мг,№10 </t>
  </si>
  <si>
    <t>фл</t>
  </si>
  <si>
    <t xml:space="preserve">Інтрод"юсер для інтубації </t>
  </si>
  <si>
    <t>шт.</t>
  </si>
  <si>
    <t>439,25</t>
  </si>
  <si>
    <t xml:space="preserve">Інфулган р-н для інфузій 10 мг/мл по 100 мл </t>
  </si>
  <si>
    <t>пляшка</t>
  </si>
  <si>
    <t>70,97</t>
  </si>
  <si>
    <t xml:space="preserve">Авелокс  таблетки по 400 мг №5 </t>
  </si>
  <si>
    <t>423,50</t>
  </si>
  <si>
    <t xml:space="preserve">Адреналін Дарниця р-н для ін"єкції 1,8 мг/мл по 1 мл в амп. №10 </t>
  </si>
  <si>
    <t>упак.</t>
  </si>
  <si>
    <t>59,90</t>
  </si>
  <si>
    <t xml:space="preserve">Актилізе ліофілізат для р-ну д/інф 50мг, 1 фл з ліофілізатом у к-ті з 1 фл розчинника (вода д/ін) по 50 мл у карт коробці </t>
  </si>
  <si>
    <t>пак</t>
  </si>
  <si>
    <t>15243,46</t>
  </si>
  <si>
    <t xml:space="preserve">Алер. із домаш. пилу  збагач.Dermatophagoides farinae </t>
  </si>
  <si>
    <t xml:space="preserve">Алерг. із домаш. пилу  збагач.Dermatophagoides pteronyssinus </t>
  </si>
  <si>
    <t xml:space="preserve">Алерген із пір"я подушок </t>
  </si>
  <si>
    <t>флак,</t>
  </si>
  <si>
    <t xml:space="preserve">Алерген із пилку  амброзїї </t>
  </si>
  <si>
    <t xml:space="preserve">Алерген із пилку  грястиці збірної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</si>
  <si>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</si>
  <si>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</si>
  <si>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жита посівного 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</si>
  <si>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</si>
  <si>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</si>
  <si>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лободи </t>
  </si>
  <si>
    <t xml:space="preserve">Алерген із пилку пожитниці багаторічної </t>
  </si>
  <si>
    <t xml:space="preserve">Алерген із пилку соняшника  звичайного </t>
  </si>
  <si>
    <t xml:space="preserve">Алерген із пилку тимофіївки лучної </t>
  </si>
  <si>
    <t xml:space="preserve">Алерген із шерсті  вівці </t>
  </si>
  <si>
    <t xml:space="preserve">Алерген із шерсті  кішки </t>
  </si>
  <si>
    <t xml:space="preserve">Алерген із шерсті кролика </t>
  </si>
  <si>
    <t xml:space="preserve">Альбувен,р-н д/інфузій 20% по 100мл у флаконі (Albumin) </t>
  </si>
  <si>
    <t xml:space="preserve">Амінол розчин для інфузій по 200мл (ПДВ 0%) </t>
  </si>
  <si>
    <t>222,03</t>
  </si>
  <si>
    <t xml:space="preserve">Амоксил, табл.500мг № 20 </t>
  </si>
  <si>
    <t>70,18</t>
  </si>
  <si>
    <t xml:space="preserve">Ампіцилін порошок для розчину для ін"єкцій по 1,0 г у фл.№1 </t>
  </si>
  <si>
    <t>8,68</t>
  </si>
  <si>
    <t xml:space="preserve">Анальгін 500мг №20 </t>
  </si>
  <si>
    <t>41,30</t>
  </si>
  <si>
    <t xml:space="preserve">Анальгін р-н д/ін'єк.500мг/мл по 2мл №10 (ПДВ 7%) </t>
  </si>
  <si>
    <t>38,70</t>
  </si>
  <si>
    <t xml:space="preserve">Анапірон р-н д/інф 10мг/мл по100мл у флак </t>
  </si>
  <si>
    <t>96,85</t>
  </si>
  <si>
    <t xml:space="preserve">Анапірон р-н д/інф 10мг/мл по100мл у флак (ПДВ 0%) </t>
  </si>
  <si>
    <t xml:space="preserve">Аплікатор з віскозн.кінц. у транспорт.пробирці Дерев'яний стрижень (10 мл) </t>
  </si>
  <si>
    <t>9,95</t>
  </si>
  <si>
    <t xml:space="preserve">Аранесп р-н д/ін 100мкг/мл; по 0,3мл у попередньо наповненому шприці; по 1шт в блістері; по 1 бл в коробці </t>
  </si>
  <si>
    <t>1855,71</t>
  </si>
  <si>
    <t xml:space="preserve">Аритміл р-н для ін"єкцій 50 мг/мл по 3 мл в амп.№5 </t>
  </si>
  <si>
    <t>81,01</t>
  </si>
  <si>
    <t xml:space="preserve">Аскорбінова к-та драже по 0,05г №50 </t>
  </si>
  <si>
    <t>7,50</t>
  </si>
  <si>
    <t xml:space="preserve">Бікарбонат натрію для гемодіалізу  bibag 5008 650g </t>
  </si>
  <si>
    <t xml:space="preserve">Бікарбонатний Картридж для гемодіалізу Сoл- Кaрт Б 650 г. </t>
  </si>
  <si>
    <t xml:space="preserve">Біовен , р-н д/інф 10% по 100мл у флаконі (Immunoglobulin, normal human for intravenous adm.) </t>
  </si>
  <si>
    <t xml:space="preserve">Бахіли медичні низькі нестерильні </t>
  </si>
  <si>
    <t>пара</t>
  </si>
  <si>
    <t xml:space="preserve">Бахіли медичні низькі стерильні </t>
  </si>
  <si>
    <t>3,80</t>
  </si>
  <si>
    <t xml:space="preserve">Бензогексоній р-н д/ін 25мг/мл по 1мл в амп. №10 </t>
  </si>
  <si>
    <t>206,08</t>
  </si>
  <si>
    <t xml:space="preserve">Бинт гіпсовий 20см *2,7 м (ПДВ 7%) </t>
  </si>
  <si>
    <t>31,78</t>
  </si>
  <si>
    <t xml:space="preserve">Бинт марлевий ,медичний н/ст.7м*14см </t>
  </si>
  <si>
    <t>14,86</t>
  </si>
  <si>
    <t xml:space="preserve">Бупівакаїн спінал р-н д/ін 5мг/мл амп. 4мл, контурн. чарунк. уп. №5 </t>
  </si>
  <si>
    <t>194,56</t>
  </si>
  <si>
    <t xml:space="preserve">Відріз марлевий медичний нестерильний 5м х90см. (ПДВ 0%) </t>
  </si>
  <si>
    <t xml:space="preserve">Вінпоцетин конц-т д/р-ну інфузій, 5мг/мл по 2 мл в амп №10 (ПДВ 7%) </t>
  </si>
  <si>
    <t>49,70</t>
  </si>
  <si>
    <t xml:space="preserve">Вітаксон р-н по 2 мл в амп. №5 (ПДВ 7%) </t>
  </si>
  <si>
    <t xml:space="preserve">Вакуумна пробірка 2мл, з фторидом натрію та КЗ ЕДТА , з сірою кришкою, стерильна (ПДВ 7%) </t>
  </si>
  <si>
    <t>4,18</t>
  </si>
  <si>
    <t xml:space="preserve">Вакуумна пробірка 3,6 мл, 3,8% Натрій цитрат,Блакитний ковпачок, 13*75мм, ПЕТ </t>
  </si>
  <si>
    <t>3,35</t>
  </si>
  <si>
    <t xml:space="preserve">Вакуумна пробірка 3,6 мл, з цитратом натрію 3,8% , з блакитною кришкою, стерильна (ПДВ 7%) </t>
  </si>
  <si>
    <t>3,65</t>
  </si>
  <si>
    <t xml:space="preserve">Вакуумна пробірка 4мл, КЗ ЕДТА , з бузковою кришкою,стерильна (ПДВ 7%) </t>
  </si>
  <si>
    <t>шт</t>
  </si>
  <si>
    <t>3,67</t>
  </si>
  <si>
    <t xml:space="preserve">Вакуумна пробірка 6мл, з активатором згортання, з червоною кришкою,стерильна </t>
  </si>
  <si>
    <t>4,26</t>
  </si>
  <si>
    <t xml:space="preserve">Вата медична гігроскопічна гігієнічна н/ст 100г </t>
  </si>
  <si>
    <t>15,89</t>
  </si>
  <si>
    <t xml:space="preserve">Верапаміл 2,5 мг/мл 2мл N 10 </t>
  </si>
  <si>
    <t>71,28</t>
  </si>
  <si>
    <t xml:space="preserve">Верапаміл р-н д/ін 2,5мг/мл по 2мл в амп №10 </t>
  </si>
  <si>
    <t>60,06</t>
  </si>
  <si>
    <t xml:space="preserve">Вестінорм табл по 24мг №30 (ПДВ 7%) </t>
  </si>
  <si>
    <t xml:space="preserve">Вода стерильна 400 мл </t>
  </si>
  <si>
    <t>36,60</t>
  </si>
  <si>
    <t xml:space="preserve">Гепаметіон ліофілізат д/р д/ін по 500мг, по 5 фл с ліофіл. у к-ті з 5 амп розчинника по 5мл в конт. чарунк. уп, по 1 конт чарунк. уп. в пачці </t>
  </si>
  <si>
    <t>593,90</t>
  </si>
  <si>
    <t xml:space="preserve">Гепарин р-н д/ін 5000 МО/мл по 5мл №5 </t>
  </si>
  <si>
    <t xml:space="preserve">Гепацеф  Комбі порошок д/р д/ін по 1,0/1,0г по 2,0г у іл, по 1 фл в пачці, №1 </t>
  </si>
  <si>
    <t>155,83</t>
  </si>
  <si>
    <t xml:space="preserve">Глутаргін 40% 5,0 №10 </t>
  </si>
  <si>
    <t>573,23</t>
  </si>
  <si>
    <t xml:space="preserve">Глюкоза  розчин для інфузій 50 мг/мл по 200 мл </t>
  </si>
  <si>
    <t>3,40</t>
  </si>
  <si>
    <t xml:space="preserve">Глюкоза р-н для інфуз.50мг/мл по 400мл </t>
  </si>
  <si>
    <t>22,70</t>
  </si>
  <si>
    <t xml:space="preserve">Глюкоза-Дарниця р-н д/ін 400мг/мл 20мл в амп №10 </t>
  </si>
  <si>
    <t xml:space="preserve">Голка двостороння для вакуумного забору крові, розмір 21G(0.8х38мм), колір зелений №100 (ПДВ 7%) </t>
  </si>
  <si>
    <t>уп.</t>
  </si>
  <si>
    <t>289,06</t>
  </si>
  <si>
    <t xml:space="preserve">Голка для багатьох заборів зразків крові, розмір 21G*1 1/2 </t>
  </si>
  <si>
    <t xml:space="preserve">Голка для спинальної анестезії  22G х4 3/4(0,7мм х120мм) </t>
  </si>
  <si>
    <t>30,36</t>
  </si>
  <si>
    <t xml:space="preserve">Голка для спинальної анестезії Pencan 0.53х88мм,G25х 3 1/2 дюйма оранжева </t>
  </si>
  <si>
    <t>323,43</t>
  </si>
  <si>
    <t>281,20</t>
  </si>
  <si>
    <t xml:space="preserve">Голка для спинальної анестезії Пенкан  22G </t>
  </si>
  <si>
    <t>186,58</t>
  </si>
  <si>
    <t xml:space="preserve">Голка для стернальної пункції кісткового мозку </t>
  </si>
  <si>
    <t>395,25</t>
  </si>
  <si>
    <t xml:space="preserve">Голка фістульна артеріальна Діакан Про 15G А1.8ммх25ммх150мм </t>
  </si>
  <si>
    <t>30,50</t>
  </si>
  <si>
    <t xml:space="preserve">Голка фістульна венозна Діакан Про 15G V 1.8ммх25ммх150мм </t>
  </si>
  <si>
    <t xml:space="preserve">Голки фістульні   венозні Diacan Pro 15G 1.8ммх25ммх150мм  + </t>
  </si>
  <si>
    <t>26,21</t>
  </si>
  <si>
    <t xml:space="preserve">Грандазол розчин для інфузій 5 мг/2,5мл по 200мл. (ПДВ 7%) </t>
  </si>
  <si>
    <t>300,57</t>
  </si>
  <si>
    <t xml:space="preserve">ДіаСтрім iQ Високоефективна ГДФ Комбінована сис-ма для Діалог iQ </t>
  </si>
  <si>
    <t xml:space="preserve">Діавітек ПД 2,5%  розчин для перитонеального діалізу по 2000 мл контейнер полімерний </t>
  </si>
  <si>
    <t>конт</t>
  </si>
  <si>
    <t xml:space="preserve">Діалізатор  FХ 60 Classix </t>
  </si>
  <si>
    <t xml:space="preserve">Діалізатор  FХ100 Classix </t>
  </si>
  <si>
    <t xml:space="preserve">Діалізатор  FХ80 Classix </t>
  </si>
  <si>
    <t xml:space="preserve">Діалізатор  xevonta Hi 18 </t>
  </si>
  <si>
    <t xml:space="preserve">Діалізатор Діакап Про 13 H </t>
  </si>
  <si>
    <t xml:space="preserve">Діалізатор Діакап Про 16 H </t>
  </si>
  <si>
    <t xml:space="preserve">Діалізатор Діакап Про 19 H </t>
  </si>
  <si>
    <t xml:space="preserve">Діалізна голка15GA -R25 </t>
  </si>
  <si>
    <t xml:space="preserve">Діалізна голка15GV -R25 </t>
  </si>
  <si>
    <t xml:space="preserve">Діаліпон 600 20мл №5 </t>
  </si>
  <si>
    <t>617,12</t>
  </si>
  <si>
    <t xml:space="preserve">Діаліпон р-н д/інф 3% по 20 мл №5 (ПДВ 7%) </t>
  </si>
  <si>
    <t xml:space="preserve">Діалипон 50мл  №10 </t>
  </si>
  <si>
    <t>949,85</t>
  </si>
  <si>
    <t xml:space="preserve">Дібазол 1% 5.0 N10 </t>
  </si>
  <si>
    <t>94,15</t>
  </si>
  <si>
    <t xml:space="preserve">Дезінфекційний ковпачок для перитонеального діалізу </t>
  </si>
  <si>
    <t>10,03</t>
  </si>
  <si>
    <t xml:space="preserve">Декспро р-н д/ін. 50мг/2мл по 2мл №5 </t>
  </si>
  <si>
    <t>92,31</t>
  </si>
  <si>
    <t xml:space="preserve">Дескет 25/мл 2мл №10 </t>
  </si>
  <si>
    <t>349,77</t>
  </si>
  <si>
    <t xml:space="preserve">Джардінс таб., в/плів. обол. по 10 мг №30 </t>
  </si>
  <si>
    <t>1535,72</t>
  </si>
  <si>
    <t xml:space="preserve">Джгут JETPULL венозний (медичний), автоматичний, багаторазового використання </t>
  </si>
  <si>
    <t xml:space="preserve">Дигоксин 0,025% 1 мл №10 </t>
  </si>
  <si>
    <t>60,01</t>
  </si>
  <si>
    <t xml:space="preserve">Диклофенак 2,5% 3мл №10 </t>
  </si>
  <si>
    <t>59,62</t>
  </si>
  <si>
    <t xml:space="preserve">Димедрол р-н д/ін 10мг/мл по 1мл №10 </t>
  </si>
  <si>
    <t>52,17</t>
  </si>
  <si>
    <t xml:space="preserve">Дитилін р-н для ін"єкцій,20 мг/мл по 5 мл в амп.№10 (ПДВ 0%) </t>
  </si>
  <si>
    <t>87,78</t>
  </si>
  <si>
    <t xml:space="preserve">Дотавіст р-н д/ін  279,32 мг/мл (0,5 ммоль/мл) по 10 мл у флак №1 </t>
  </si>
  <si>
    <t>428,90</t>
  </si>
  <si>
    <t xml:space="preserve">Дотавіст р-н д/ін  279,32 мг/мл по 10 мл у флак №1 </t>
  </si>
  <si>
    <t xml:space="preserve">Дотавіст р-н д/ін  279,32 мг/мл по 5 мл у флак №1 </t>
  </si>
  <si>
    <t xml:space="preserve">Дренаж двоканальний №15 (Гемопласт) </t>
  </si>
  <si>
    <t>24,60</t>
  </si>
  <si>
    <t xml:space="preserve">Дротаверин  р-н д/ін 20 мг/мл по 2 мл №5 </t>
  </si>
  <si>
    <t>33,20</t>
  </si>
  <si>
    <t xml:space="preserve">Емавейл р-н д/ін, 3000 МО/мл по 1мл унаповн.шприцу в пач №1 </t>
  </si>
  <si>
    <t>пач.</t>
  </si>
  <si>
    <t>438,28</t>
  </si>
  <si>
    <t xml:space="preserve">Ендотрахеальна зміцнена трубка з манжетою низького тиску роз.4,5 </t>
  </si>
  <si>
    <t>450,75</t>
  </si>
  <si>
    <t xml:space="preserve">Ендотрахеальна зміцнена трубка з манжетою низького тиску роз.5,5 </t>
  </si>
  <si>
    <t xml:space="preserve">Ендотрахеальна зміцнена трубка з манжетою низького тиску роз.6,0 </t>
  </si>
  <si>
    <t xml:space="preserve">Есозол ліофілізат для р-ну д/ін та інф по 40мг у флаконах №1 </t>
  </si>
  <si>
    <t>140,78</t>
  </si>
  <si>
    <t xml:space="preserve">Еуфілін-н  р-н д/ін 20 мг/мл по5 мл в амп. №10 </t>
  </si>
  <si>
    <t>66,79</t>
  </si>
  <si>
    <t xml:space="preserve">Желатину 10%   10мл №10 </t>
  </si>
  <si>
    <t xml:space="preserve">З"єднувач подовжувальний інтубаційної трубки та дихального контуру,22М/15F-22F </t>
  </si>
  <si>
    <t>94,80</t>
  </si>
  <si>
    <t xml:space="preserve">Засіб дезінфікуючий Діадез нью </t>
  </si>
  <si>
    <t>л.</t>
  </si>
  <si>
    <t>166,66</t>
  </si>
  <si>
    <t xml:space="preserve">Засіб дезінфекційний "Манорм Експерт" 1л з насадкою </t>
  </si>
  <si>
    <t>266,71</t>
  </si>
  <si>
    <t xml:space="preserve">Засіб дезінфекційний "Манорм" (1000мл) з насадкою </t>
  </si>
  <si>
    <t xml:space="preserve">Засіб дезінфекційний Леавен, 5л (ПДВ 0%) </t>
  </si>
  <si>
    <t xml:space="preserve">Засіб дезінфекційний Манорм-Ф, 5л (ПДВ 0%) </t>
  </si>
  <si>
    <t xml:space="preserve">Засіб для дезінфекції, достерилізаційного очищення та стерілізації Екомент Форте, 5л </t>
  </si>
  <si>
    <t xml:space="preserve">Засіб для дезінфекції, передстерилізаційного очищення та стерілізації Тентамін-Форте, 5л </t>
  </si>
  <si>
    <t xml:space="preserve">Зовіракс 250мг,№5 </t>
  </si>
  <si>
    <t>788,33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</si>
  <si>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</si>
  <si>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назогастральний (шлунковий) Fr16, Fr18 </t>
  </si>
  <si>
    <t>14,50</t>
  </si>
  <si>
    <t xml:space="preserve">Калія хлор 7% 200,0 </t>
  </si>
  <si>
    <t>43,20</t>
  </si>
  <si>
    <t xml:space="preserve">Кальцію глюконат р-н д/ін"єк.100мг/мл по 10мл№10 </t>
  </si>
  <si>
    <t xml:space="preserve">Канюля В/В 23G метелик </t>
  </si>
  <si>
    <t>3,46</t>
  </si>
  <si>
    <t xml:space="preserve">Канюля аспіраційна для багаторазового взяття медикаментів Mini-Spike (синя) </t>
  </si>
  <si>
    <t>66,60</t>
  </si>
  <si>
    <t xml:space="preserve">Канюля внутрішньовенна з Ін"єкційним портом,преміум,24G(0,7 х 19 мм) </t>
  </si>
  <si>
    <t>8,10</t>
  </si>
  <si>
    <t xml:space="preserve">Канюля внутрішньовенна"MEDICARE" одноразового застосування,з крильцями та ін"єкційним клапаном,розір 26G </t>
  </si>
  <si>
    <t>6,42</t>
  </si>
  <si>
    <t xml:space="preserve">Канюля для аспірації та введення лікарських засобів з мультидозових флаконів, червона </t>
  </si>
  <si>
    <t>60,16</t>
  </si>
  <si>
    <t xml:space="preserve">Канюля доросла назальна  за вуха,з прямими зубцями,довжина 1,8 м </t>
  </si>
  <si>
    <t xml:space="preserve">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</si>
  <si>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</si>
  <si>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Каптопрес N20 </t>
  </si>
  <si>
    <t>54,84</t>
  </si>
  <si>
    <t xml:space="preserve">Карбетоцин р-н д/ін 100 мкг/мл фл 1мл №5 </t>
  </si>
  <si>
    <t>3851,39</t>
  </si>
  <si>
    <t xml:space="preserve">Катетер Нелатона жіночий, розмір14 (ПДВ 7%) </t>
  </si>
  <si>
    <t>6,45</t>
  </si>
  <si>
    <t xml:space="preserve">Катетер Фолея 2ход 16G </t>
  </si>
  <si>
    <t>18,85</t>
  </si>
  <si>
    <t xml:space="preserve">Катетер аспіраційний  з контрольним клапаном, двома отворами по бокам, розм.10 </t>
  </si>
  <si>
    <t xml:space="preserve">Катетер аспіраційний №10 (ПДВ 0%) </t>
  </si>
  <si>
    <t>7,14</t>
  </si>
  <si>
    <t xml:space="preserve">Катетер аспіраційний №8 (ПДВ 0%) </t>
  </si>
  <si>
    <t>10,68</t>
  </si>
  <si>
    <t xml:space="preserve">Катетер аспіраційний з в/к Fr12 </t>
  </si>
  <si>
    <t xml:space="preserve">Катетер аспіраційний з в/к Fr6, Fr8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</si>
  <si>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</si>
  <si>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</si>
  <si>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8 FG </t>
  </si>
  <si>
    <t xml:space="preserve">Катетер в/в УНОФЛОН з ін'єкційним портом та крильцями 18G (ПДВ 0%) </t>
  </si>
  <si>
    <t>7,60</t>
  </si>
  <si>
    <t xml:space="preserve">Катетер в/в УНОФЛОН з ін'єкційним портом та крильцями 20G (ПДВ 0%) </t>
  </si>
  <si>
    <t xml:space="preserve">Катетер в/в УНОФЛОН з ін'єкційним портом та крильцями 22G </t>
  </si>
  <si>
    <t xml:space="preserve">Катетер в/в з ін'єкційним портом 20G (ПДВ 0%) </t>
  </si>
  <si>
    <t>16,90</t>
  </si>
  <si>
    <t xml:space="preserve">Катетер в/в з ін'єкційним портом 22G (ПДВ 0%) </t>
  </si>
  <si>
    <t xml:space="preserve">Катетер венозний периферичний G26 </t>
  </si>
  <si>
    <t>9,27</t>
  </si>
  <si>
    <t xml:space="preserve">Катетер д/ін типу "метелик" 21G (ПДВ 0%) </t>
  </si>
  <si>
    <t>3,50</t>
  </si>
  <si>
    <t xml:space="preserve">Катетер д/ін типу "метелик" 23G </t>
  </si>
  <si>
    <t xml:space="preserve">Катетер д/ін типу "метелик" 23G (ПДВ 0%) </t>
  </si>
  <si>
    <t xml:space="preserve">Катетер д/ін типу "метелик" 25G (ПДВ 0%) </t>
  </si>
  <si>
    <t xml:space="preserve">Катетер для аспірації операційного поля КОРО 27F </t>
  </si>
  <si>
    <t>89,28</t>
  </si>
  <si>
    <t xml:space="preserve">Катетер для аспірації операційного поля КОРООВ200 </t>
  </si>
  <si>
    <t xml:space="preserve">Катетер для тривалого венозного доступа для недоношенніх дітей (до 1000г) PREMICATH 1 Fr/28G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</si>
  <si>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</si>
  <si>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</si>
  <si>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</si>
  <si>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26G </t>
  </si>
  <si>
    <t>12,35</t>
  </si>
  <si>
    <t xml:space="preserve">Катетер пупковий 6Fr </t>
  </si>
  <si>
    <t xml:space="preserve">Катетер пупковий 8Fr </t>
  </si>
  <si>
    <t xml:space="preserve">Катетер пупочний  №8 </t>
  </si>
  <si>
    <t>15,76</t>
  </si>
  <si>
    <t xml:space="preserve">Катетер судинний Epicutaneo-PUR 2FR </t>
  </si>
  <si>
    <t xml:space="preserve">Катетер умбілікальний №6 </t>
  </si>
  <si>
    <t>33,48</t>
  </si>
  <si>
    <t xml:space="preserve">Катетер урологічний жіночій СН №14 </t>
  </si>
  <si>
    <t>4,09</t>
  </si>
  <si>
    <t xml:space="preserve">Кетолонг р-н д/ін'єкцій 30мг/мл по 1мл в амп.№10 </t>
  </si>
  <si>
    <t xml:space="preserve">Кеторолак таб.по 10мг  №10 </t>
  </si>
  <si>
    <t>24,50</t>
  </si>
  <si>
    <t xml:space="preserve">Кислотний  концентрат для гемодіалізу Granudial AF 81 </t>
  </si>
  <si>
    <t xml:space="preserve">Кислотний  концентрат для гемодіалізу Granudial AF 83 </t>
  </si>
  <si>
    <t xml:space="preserve">Клейонка підкладна гумотканева  вид А відріз 2х0,85м (ПДВ 0%) </t>
  </si>
  <si>
    <t xml:space="preserve">Когнум  500мг №50 </t>
  </si>
  <si>
    <t>424,33</t>
  </si>
  <si>
    <t xml:space="preserve">Комплект акесуарів для ЧТКА </t>
  </si>
  <si>
    <t xml:space="preserve">Комплект для катетеризації великих судин одноканальний 7F/20 </t>
  </si>
  <si>
    <t xml:space="preserve">Комплект одягу хірургічний .(стерильний) </t>
  </si>
  <si>
    <t>комп-т</t>
  </si>
  <si>
    <t xml:space="preserve">Комплект одягу хірургічний №162 "Славна" (шапочка-1шт,маска-1шт,халат довж132см-1шт,бахіли-1 пара,)стер </t>
  </si>
  <si>
    <t xml:space="preserve">Контролфлекс р-н д/ін 2мг/мл в ампулах №5 </t>
  </si>
  <si>
    <t>307,90</t>
  </si>
  <si>
    <t xml:space="preserve">Контур дихальний одноразового використання"MEDIKARE"для анестезії </t>
  </si>
  <si>
    <t>241,16</t>
  </si>
  <si>
    <t xml:space="preserve">Контур дихальний педіатричний DARтм з видихальним клапаном </t>
  </si>
  <si>
    <t>2336,45</t>
  </si>
  <si>
    <t xml:space="preserve">Корвітін 0,5 №5 </t>
  </si>
  <si>
    <t>833,82</t>
  </si>
  <si>
    <t xml:space="preserve">Корглікон р-н д/ін 0.6мг/мл по1мл в амп N10 </t>
  </si>
  <si>
    <t>44,61</t>
  </si>
  <si>
    <t xml:space="preserve">Костюм медичний з коротким рукавом,стерильний </t>
  </si>
  <si>
    <t xml:space="preserve">Костюми ізоляційні медичні </t>
  </si>
  <si>
    <t>250,74</t>
  </si>
  <si>
    <t xml:space="preserve">Кран Discofix C, 3-ходовий синій </t>
  </si>
  <si>
    <t>29,97</t>
  </si>
  <si>
    <t xml:space="preserve">Кровопровідні  магістралі  AV-Set  ONLINEplus 5008-R </t>
  </si>
  <si>
    <t xml:space="preserve">Кровопровідні  магістралі  AV-Set FMC (FA204C/FV204C)-R </t>
  </si>
  <si>
    <t xml:space="preserve">Ксаврон р-н д/ін, 1,5 мг/мл, по 20 мл в апмулі №10 </t>
  </si>
  <si>
    <t>пачка</t>
  </si>
  <si>
    <t>2959,53</t>
  </si>
  <si>
    <t xml:space="preserve">Лідокаїн  розчин для ін"єкцій 100мг/мл по 2 мл в ампулі №10 </t>
  </si>
  <si>
    <t>37,29</t>
  </si>
  <si>
    <t xml:space="preserve">Лідокаїн р-н д/ін 20мг/мл по 2 мл №10 </t>
  </si>
  <si>
    <t>17,30</t>
  </si>
  <si>
    <t xml:space="preserve">Лінія відбору респіраторних газів </t>
  </si>
  <si>
    <t xml:space="preserve">Ліра р-н д/ін 1000 мг/4мл по 4 мл в амп. №10 (ПДВ 7%) </t>
  </si>
  <si>
    <t xml:space="preserve">Лаксерс, порошок для р-ну д/ін по 1000мг/1000мг по 1 флак (ПДВ 0%) </t>
  </si>
  <si>
    <t>179,85</t>
  </si>
  <si>
    <t xml:space="preserve">Ланцети для  прик-тесту однократ.застосування ЛПТ-2 №100 - 5 голок </t>
  </si>
  <si>
    <t xml:space="preserve">Лезо для скальпелю , розмір 11 </t>
  </si>
  <si>
    <t xml:space="preserve">Лезо для скальпелю , розмір 21 </t>
  </si>
  <si>
    <t xml:space="preserve">Лезо для скальпелю , розмір 22 </t>
  </si>
  <si>
    <t xml:space="preserve">Лезо для скальпелю , розмір 23 </t>
  </si>
  <si>
    <t xml:space="preserve">Лефлоцин, р-н для інфуз.5мг/мл по 100мл. </t>
  </si>
  <si>
    <t>128,77</t>
  </si>
  <si>
    <t xml:space="preserve">Лодиксем, р-н д/ін, 50мг/мл по 5мл в ампулі №5 </t>
  </si>
  <si>
    <t xml:space="preserve">Лоріста таб. по 100 мг №30 </t>
  </si>
  <si>
    <t>175,28</t>
  </si>
  <si>
    <t xml:space="preserve">Мідазолам р-н д/ін 5мг/мл по 15мг в амп по 3мл №5 </t>
  </si>
  <si>
    <t xml:space="preserve">Мікст- Алерген  побутовий №5 </t>
  </si>
  <si>
    <t xml:space="preserve">Магнію сульфат  р-н для ін'єкцій 200 мг/мл по 5мл в ампулі №10 </t>
  </si>
  <si>
    <t>33,16</t>
  </si>
  <si>
    <t xml:space="preserve">Маніт р-н для інфуз.150мг/мл по200мл </t>
  </si>
  <si>
    <t>69,10</t>
  </si>
  <si>
    <t xml:space="preserve">Маска киснева "MEDICARE" (для дорослих) </t>
  </si>
  <si>
    <t>35,08</t>
  </si>
  <si>
    <t xml:space="preserve">Маска киснева,киснева трубка 2,1 м. дитяча </t>
  </si>
  <si>
    <t>76,42</t>
  </si>
  <si>
    <t xml:space="preserve">Маска ларингіальна силіконова "MEDICARE" розмір 3,0 </t>
  </si>
  <si>
    <t>516,29</t>
  </si>
  <si>
    <t xml:space="preserve">Маска ларингіальна силіконова "MEDICARE" розмір 4,0 </t>
  </si>
  <si>
    <t>518,10</t>
  </si>
  <si>
    <t xml:space="preserve">Маска ларингіальна силіконова "MEDICARE" розмір 5,0 </t>
  </si>
  <si>
    <t>518,09</t>
  </si>
  <si>
    <t xml:space="preserve">Маска ларингіальна силіконова одноразова розмір 5 </t>
  </si>
  <si>
    <t>618,69</t>
  </si>
  <si>
    <t xml:space="preserve">Маска силіконова  з кільцем для кріплення розмір 4 </t>
  </si>
  <si>
    <t>734,58</t>
  </si>
  <si>
    <t xml:space="preserve">Маска силіконова з кільцем для кріплення розмір 3 </t>
  </si>
  <si>
    <t xml:space="preserve">Мезатон р-н д/ін 10мг/мл по 1мл в амп №10 </t>
  </si>
  <si>
    <t>84,70</t>
  </si>
  <si>
    <t xml:space="preserve">Метоклопрамід р-н д/ін 5 мг/мл по 2 мл N10 </t>
  </si>
  <si>
    <t>50,77</t>
  </si>
  <si>
    <t xml:space="preserve">Метоклопрамід р-н д/ін 5 мг/мл по 2 мл N10 (ПДВ 0%) </t>
  </si>
  <si>
    <t>47,60</t>
  </si>
  <si>
    <t xml:space="preserve">Метресса р-н д/інф 0,5% по 100мл в контейнері №1 </t>
  </si>
  <si>
    <t>25,50</t>
  </si>
  <si>
    <t xml:space="preserve">Метронідазол  розчин для інфузій 5 мг/мл по 100 мл </t>
  </si>
  <si>
    <t xml:space="preserve">Мирцера р-н д/ін по 50мкг/0,3мл ; 1 попередньо наповнений шприц разом з голкою д/ін </t>
  </si>
  <si>
    <t>2001,24</t>
  </si>
  <si>
    <t xml:space="preserve">Мирцера р-н д/ін по 75мкг/0,3мл ; 1 попередньо наповнений шприц разом з голкою д/ін </t>
  </si>
  <si>
    <t>3001,85</t>
  </si>
  <si>
    <t xml:space="preserve">Муколван р-н д/ін 7.5мг/мл по 2мл в амп N5 </t>
  </si>
  <si>
    <t>89,80</t>
  </si>
  <si>
    <t xml:space="preserve">Мунштук для ендотрахеальних трубок,роз. 7,0-7,5 </t>
  </si>
  <si>
    <t xml:space="preserve">Мунштук для ендотрахеальних трубок,роз. 8,0-8,5 </t>
  </si>
  <si>
    <t xml:space="preserve">Нікотинова к-та р-н д/ін 10мг/мл по 1мл в амп N10 </t>
  </si>
  <si>
    <t>67,83</t>
  </si>
  <si>
    <t xml:space="preserve">Нітросорбід табл по 10мг №40 </t>
  </si>
  <si>
    <t>28,16</t>
  </si>
  <si>
    <t xml:space="preserve">Набір гінекологічний  №1 однор.стер. </t>
  </si>
  <si>
    <t>наб.</t>
  </si>
  <si>
    <t>23,06</t>
  </si>
  <si>
    <t xml:space="preserve">Набір для катетеризації центральних вен Certofix Duo 720 </t>
  </si>
  <si>
    <t>805,86</t>
  </si>
  <si>
    <t xml:space="preserve">Набір для катетеризації центральних вен Certofix Duo HF V 1220 </t>
  </si>
  <si>
    <t>1953,60</t>
  </si>
  <si>
    <t xml:space="preserve">Набір для фарбування предметного скла зі штативом 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</si>
  <si>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</si>
  <si>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</si>
  <si>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</si>
  <si>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тіосульфат р-н д/ін 300мг/мл по 5мл №10 </t>
  </si>
  <si>
    <t>88,05</t>
  </si>
  <si>
    <t xml:space="preserve">Натрію хлорид 10% 200мл </t>
  </si>
  <si>
    <t>39,60</t>
  </si>
  <si>
    <t xml:space="preserve">Натрію хлорид р-н д/інф 9мг/мл по 100мл (ПДВ 0%) </t>
  </si>
  <si>
    <t>15,65</t>
  </si>
  <si>
    <t xml:space="preserve">Натрію хлорид р-н д/інф 9мг/мл по 200мл (ПДВ 0%) </t>
  </si>
  <si>
    <t>16,71</t>
  </si>
  <si>
    <t xml:space="preserve">Натрію хлорид р-н д/інф 9мг/мл по 250мл (ПДВ 0%) </t>
  </si>
  <si>
    <t xml:space="preserve">Натрію хлорид р-н д/інф 9мг/мл по 400мл (ПДВ 0%) </t>
  </si>
  <si>
    <t>22,65</t>
  </si>
  <si>
    <t xml:space="preserve">Натрію хлорид р-н д/інф 9мг/мл по 500мл </t>
  </si>
  <si>
    <t>19,75</t>
  </si>
  <si>
    <t xml:space="preserve">Небуломакс суспензія д/розпилення 0,5мг/мл по 2мл в однораз. контейнері по 5 конт. у пакеті, по 4 пакети у пачки </t>
  </si>
  <si>
    <t>486,10</t>
  </si>
  <si>
    <t xml:space="preserve">Нейралгін капсули по 300мг №30 </t>
  </si>
  <si>
    <t>138,86</t>
  </si>
  <si>
    <t xml:space="preserve">Неоспастил р-н д/ін по 2мл в амп №10 (ПДВ 7%) </t>
  </si>
  <si>
    <t xml:space="preserve">Новокаїн р-н д/ін 5мг/мл по 200мл </t>
  </si>
  <si>
    <t>29,16</t>
  </si>
  <si>
    <t xml:space="preserve">Норадреналін у Тартрат Агетан 2мг/мл (без сульфітів) кон.д/р-ну д/інф.2мг/мл по 4мл у ампулі №10 </t>
  </si>
  <si>
    <t>1412,40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</si>
  <si>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</si>
  <si>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</si>
  <si>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</si>
  <si>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Ондансетрон 8 мг 4 мл №5 </t>
  </si>
  <si>
    <t>60,20</t>
  </si>
  <si>
    <t xml:space="preserve">Оцтова к-та 1%-400мл р-н </t>
  </si>
  <si>
    <t>38,60</t>
  </si>
  <si>
    <t xml:space="preserve">Півмаска фільтрувальна БУК-3К FFP3NR(респіратор) </t>
  </si>
  <si>
    <t xml:space="preserve">Пірацетам р-н д/ін 200мг/мл по 5мл №10 (ПДВ 7%) </t>
  </si>
  <si>
    <t xml:space="preserve">Пірацетам р-н д/ін 200мг/мл по 5мл в амп, по 5амп у конт чарунк уп, по 2 конт чарун уп в пачці </t>
  </si>
  <si>
    <t>52,03</t>
  </si>
  <si>
    <t xml:space="preserve">Піридоксин р-н д/ін 50мг/мл по 1 мл №10 (ПДВ 7%) </t>
  </si>
  <si>
    <t>44,40</t>
  </si>
  <si>
    <t xml:space="preserve">Піридоксина 50мг/мл по 1 мл в амп. №10 </t>
  </si>
  <si>
    <t>43,74</t>
  </si>
  <si>
    <t xml:space="preserve">Папаверин р-н д/ін 20мг/мл по 2мл №10 (ПДВ 7%) </t>
  </si>
  <si>
    <t>66,50</t>
  </si>
  <si>
    <t xml:space="preserve">Пелюшки гігієнічні поглинаючі 60 см х 90см 30 шт/уп </t>
  </si>
  <si>
    <t>13,69</t>
  </si>
  <si>
    <t xml:space="preserve">Пентоксіфілін р-н для ін"єкцій,20 мг/мл по5 мл в ампулі №10 </t>
  </si>
  <si>
    <t xml:space="preserve">Пентоксифілін р-н д/ін 20 мг/мл по 5мл №10 (ПДВ 7%) </t>
  </si>
  <si>
    <t xml:space="preserve">Пентоксифиллин 20мгмл 5мл N10 </t>
  </si>
  <si>
    <t>74,19</t>
  </si>
  <si>
    <t xml:space="preserve">Пергідроль 32,5% 5кг </t>
  </si>
  <si>
    <t xml:space="preserve">Перекись  водню  3%  200,0 </t>
  </si>
  <si>
    <t>26,14</t>
  </si>
  <si>
    <t xml:space="preserve">Перекись водню 6% 200,0 </t>
  </si>
  <si>
    <t>27,04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</si>
  <si>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</si>
  <si>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бактерицидний тип Лайтпор 8,0 х 6,0см д/фікс в/в катетера (ПДВ 7%) </t>
  </si>
  <si>
    <t>3,30</t>
  </si>
  <si>
    <t xml:space="preserve">Пластир медичний прозорий (поліетиленовий) 2х500 (ПДВ 7%) </t>
  </si>
  <si>
    <t>15,70</t>
  </si>
  <si>
    <t xml:space="preserve">Пластир фіксуючий з нетканого матеріалу 2,5см х 9,2 м </t>
  </si>
  <si>
    <t xml:space="preserve">Платифілін р-н д/ін 2 мг/мл 1 мл №10 </t>
  </si>
  <si>
    <t xml:space="preserve">Платифілін р-н для ін"єкцій,2мг/мл 1 мл  в амп. №10 </t>
  </si>
  <si>
    <t>81,28</t>
  </si>
  <si>
    <t xml:space="preserve">Пов’язка хірургічна тип Прозорий ( на поліурітановій основі) 10,0 х 10,0 см (ПДВ 7%) </t>
  </si>
  <si>
    <t>7,90</t>
  </si>
  <si>
    <t xml:space="preserve">Пов’язка хірургічна тип Прозорий ( на поліурітановій основі) 10,0 х 15,0 см (ПДВ 7%) </t>
  </si>
  <si>
    <t>12,30</t>
  </si>
  <si>
    <t xml:space="preserve">Повітропровід №5 </t>
  </si>
  <si>
    <t>22,43</t>
  </si>
  <si>
    <t xml:space="preserve">Подовжував з`єднуючої трубки з подвійним поворотним кутовим  з`єднувачем 22F-22M/15F </t>
  </si>
  <si>
    <t xml:space="preserve">Покриття 120х80 см вологонепроникне стерильне </t>
  </si>
  <si>
    <t>21,20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</si>
  <si>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</si>
  <si>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</si>
  <si>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120х80см стерильне (ПДВ 0%) </t>
  </si>
  <si>
    <t>24,30</t>
  </si>
  <si>
    <t xml:space="preserve">Покриття операційне 210х160см стерильне </t>
  </si>
  <si>
    <t xml:space="preserve">Покриття операційне 210х160см стерильне (спанбод) </t>
  </si>
  <si>
    <t xml:space="preserve">Покриття операційне 80 х 70 стер. </t>
  </si>
  <si>
    <t>8,81</t>
  </si>
  <si>
    <t xml:space="preserve">Прегабалін 150мг №21 (ПДВ 7%) </t>
  </si>
  <si>
    <t xml:space="preserve">Прегабалін 75мг №21 (ПДВ 7%) </t>
  </si>
  <si>
    <t xml:space="preserve">Преднізолон р-н д/ін 30мг/мл по 1мл №5 (ПДВ 0%) </t>
  </si>
  <si>
    <t>72,60</t>
  </si>
  <si>
    <t xml:space="preserve">Пристрій  д/вливання кровозамінників та інфузійних розчинів ПР IGAR </t>
  </si>
  <si>
    <t>8,55</t>
  </si>
  <si>
    <t xml:space="preserve">Пристрій  д/вливання кровозамінників та інфузійних розчинів ПР IGAR (ПДВ 0%) </t>
  </si>
  <si>
    <t xml:space="preserve">Пристрій  д/переливання крові, кровозамінників та інфузійних розчинів ПК IGAR, ВТ-4 </t>
  </si>
  <si>
    <t>13,60</t>
  </si>
  <si>
    <t xml:space="preserve">Пристрій  д/переливання крові, кровозамінників та інфузійних розчинів ПК IGAR, ВТ-4 (ПДВ 0%) </t>
  </si>
  <si>
    <t xml:space="preserve">Пробірка  для забору капілярної крові СВ 200,фторид,жовта кришка </t>
  </si>
  <si>
    <t>14,02</t>
  </si>
  <si>
    <t xml:space="preserve">Пробірка вакуумна ,6мл, з активатором згортання, з червоною кришкою, стерильна 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</si>
  <si>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</si>
  <si>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</si>
  <si>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Провідник ендотрахеальної трубки з вентиляційним каналом,вигнутий кінчик розм.5,0 </t>
  </si>
  <si>
    <t>2069,43</t>
  </si>
  <si>
    <t xml:space="preserve">Провідник з Jкінчиком 0,035 х 260см SD,TC </t>
  </si>
  <si>
    <t xml:space="preserve">Пропофол -Ново емульсія д/ін.10мг/мл по 20 мл №5 (ПДВ 0%) </t>
  </si>
  <si>
    <t>42,50</t>
  </si>
  <si>
    <t xml:space="preserve">Реополіглюкін 200,0 </t>
  </si>
  <si>
    <t>52,04</t>
  </si>
  <si>
    <t xml:space="preserve">Реополіглюкін р-н д/інфуз по 200мл (ПДВ 7%) </t>
  </si>
  <si>
    <t>70,02</t>
  </si>
  <si>
    <t xml:space="preserve">Реосорбілакт р-н для інфузій по 200 мл (ПДВ 7%) </t>
  </si>
  <si>
    <t>119,27</t>
  </si>
  <si>
    <t xml:space="preserve">Реосорбілакт р-н для інфузій по 400 мл (ПДВ 7%) </t>
  </si>
  <si>
    <t>156,21</t>
  </si>
  <si>
    <t xml:space="preserve">Риванол 0,02% 10,0 </t>
  </si>
  <si>
    <t>35,78</t>
  </si>
  <si>
    <t xml:space="preserve">Риванол 0,02% 400,0 </t>
  </si>
  <si>
    <t>38,20</t>
  </si>
  <si>
    <t xml:space="preserve">Риспетрил табл. по 2 мг №60 </t>
  </si>
  <si>
    <t>126,72</t>
  </si>
  <si>
    <t xml:space="preserve">Ропілонг,р-н для ін"єкцій 7,5 мг/мл по 10 мл у амп.№5 </t>
  </si>
  <si>
    <t>уп</t>
  </si>
  <si>
    <t xml:space="preserve">Рукавички мед. латексні хірургічні припудрені стерильні р.7 (ПДВ 0%) </t>
  </si>
  <si>
    <t>9,40</t>
  </si>
  <si>
    <t xml:space="preserve">Рукавички мед. латексні хірургічні припудрені стерильні р.7,5 </t>
  </si>
  <si>
    <t xml:space="preserve">Рукавички мед. латексні хірургічні припудрені стерильні р.8 (ПДВ 0%) </t>
  </si>
  <si>
    <t xml:space="preserve">Рукавички медичні нітрилові оглядові нестерильні неприпудрені L(8-9) </t>
  </si>
  <si>
    <t>пар</t>
  </si>
  <si>
    <t>2,30</t>
  </si>
  <si>
    <t xml:space="preserve">Рукавички медичні нітрилові оглядові нестерильні неприпудрені M(7-8) </t>
  </si>
  <si>
    <t xml:space="preserve">Рукавички медичні нітрилові оглядові нестерильні неприпудрені S (6-7) </t>
  </si>
  <si>
    <t xml:space="preserve">Рукавички оглядові латексні стерильні розмір S, M, L (ПДВ 0%) </t>
  </si>
  <si>
    <t>8,40</t>
  </si>
  <si>
    <t xml:space="preserve">Санідар р-н 0,2мгмл 100 мл </t>
  </si>
  <si>
    <t>83,10</t>
  </si>
  <si>
    <t xml:space="preserve">Санідар р-н 0,2мгмл 200 мл </t>
  </si>
  <si>
    <t>100,10</t>
  </si>
  <si>
    <t xml:space="preserve">Санідар р-н 0,2мгмл 400 мл </t>
  </si>
  <si>
    <t>148,50</t>
  </si>
  <si>
    <t xml:space="preserve">Саргін р-н д/інф 42мг/мл по 100мл у фл №1 </t>
  </si>
  <si>
    <t xml:space="preserve">Септефріл 0,2мг №10 </t>
  </si>
  <si>
    <t>19,10</t>
  </si>
  <si>
    <t xml:space="preserve">Серветка спиртова асептична №100 (ПДВ 7%) </t>
  </si>
  <si>
    <t>35,93</t>
  </si>
  <si>
    <t xml:space="preserve">Сибазон р-н д/ін.0,5%по2мл в амп.№10 </t>
  </si>
  <si>
    <t>амп</t>
  </si>
  <si>
    <t xml:space="preserve">Система дихальна  гладкостовбурна 15 мм з обігрівом,вологозбірник,1,6м </t>
  </si>
  <si>
    <t>1167,28</t>
  </si>
  <si>
    <t xml:space="preserve">Система для забору  крові з капіляром 200 мкл ЕDТА-К3 червона (ПДВ 7%) </t>
  </si>
  <si>
    <t>13,75</t>
  </si>
  <si>
    <t xml:space="preserve">Система ручна реанімаційна  доросла,мішок 1,5 л </t>
  </si>
  <si>
    <t>1446,24</t>
  </si>
  <si>
    <t xml:space="preserve">Система ручна реанімаційна ,доросла,мішок на1,5л </t>
  </si>
  <si>
    <t xml:space="preserve">Скарифікатор сталевий стерильний 200 (ПДВ 7%) </t>
  </si>
  <si>
    <t xml:space="preserve">Сода-буфер р-н д/інфуз.42мг/мл по 100мл (ПДВ 0%) </t>
  </si>
  <si>
    <t>69,27</t>
  </si>
  <si>
    <t xml:space="preserve">Сорочка  для породіллі одноразова стерильна </t>
  </si>
  <si>
    <t>29,90</t>
  </si>
  <si>
    <t xml:space="preserve">Спирт етиловий 70% по 100мл у фл р-н для з/з №1 </t>
  </si>
  <si>
    <t>23,70</t>
  </si>
  <si>
    <t xml:space="preserve">Спирт етиловий 96% по 100мл у фл р-н для з/з №1 </t>
  </si>
  <si>
    <t xml:space="preserve">Спирт етиловий 96% розчин для зовнішнього застосування 1 каністра по 10 л. </t>
  </si>
  <si>
    <t>3110,50</t>
  </si>
  <si>
    <t xml:space="preserve">Строфантин-Г р-н д/ін 0,25 мг/мл по 1мл в амп №10 (ПДВ 7%) </t>
  </si>
  <si>
    <t>34,50</t>
  </si>
  <si>
    <t xml:space="preserve">Суфер розчин для внутрішньовенних ін"єкції 20мг/мл по 5 мл в амп.№5 </t>
  </si>
  <si>
    <t xml:space="preserve">Суха медична плівка Drystar DT 5.000І B 20х25см №100 </t>
  </si>
  <si>
    <t>кор..</t>
  </si>
  <si>
    <t xml:space="preserve">Т-Тріомакс р-н д/ін 25мг/мл по 2 мл №1 (ПДВ 7%) </t>
  </si>
  <si>
    <t xml:space="preserve">Тіаміну хлорид р-н д/ін 50мг/мл по 1мл №10 (ПДВ 7%) </t>
  </si>
  <si>
    <t xml:space="preserve">Тіворель р-н д/інф по 100мл </t>
  </si>
  <si>
    <t>226,21</t>
  </si>
  <si>
    <t xml:space="preserve">Тіопентал ліофілізат для р-ну д/ін по 1г у фл №1 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</si>
  <si>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</si>
  <si>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</si>
  <si>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</si>
  <si>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Тигацил порошок для р-ну д/інф по 50мг 10фл з порошком у пачці з картону </t>
  </si>
  <si>
    <t>5309,70</t>
  </si>
  <si>
    <t xml:space="preserve">Тобраміцин-фармекс крап. оч. 3 мг/мл фл 5мл №1 </t>
  </si>
  <si>
    <t>120,42</t>
  </si>
  <si>
    <t xml:space="preserve">Томогексол р-н д/ін 350мг йоду/мл по 50 мл у флаконі №1 </t>
  </si>
  <si>
    <t>588,80</t>
  </si>
  <si>
    <t xml:space="preserve">Тріомбраст  р-н 76% 20мл  №5 </t>
  </si>
  <si>
    <t>681,05</t>
  </si>
  <si>
    <t xml:space="preserve">Тріомбраст р-н д/ін 76% по 20мл в амп №5 (ПДВ 7%) </t>
  </si>
  <si>
    <t xml:space="preserve">Трахіостомічна трубка з  портом для надманжеточной аспірації з рег.фланцем , роз.8,0 </t>
  </si>
  <si>
    <t xml:space="preserve">Трахіостомічна трубка з манжетою низького тиску, 8,0 </t>
  </si>
  <si>
    <t xml:space="preserve">Трахіостомічна трубка з манжетою низького тиску, 8,5 </t>
  </si>
  <si>
    <t xml:space="preserve">Трахіостомічна трубка з манжетою та портом для надманжетної аспірації з рег.фланцем , </t>
  </si>
  <si>
    <t xml:space="preserve">Тримач (перехідник) для вакуумних систем забору крові без захисного ковпачка </t>
  </si>
  <si>
    <t>1,59</t>
  </si>
  <si>
    <t xml:space="preserve">Тримач (холдер) пробірки для забору крові №100 (ПДВ 7%) </t>
  </si>
  <si>
    <t>176,64</t>
  </si>
  <si>
    <t xml:space="preserve">Трубка дренажна </t>
  </si>
  <si>
    <t>кг</t>
  </si>
  <si>
    <t>236,22</t>
  </si>
  <si>
    <t xml:space="preserve">Трубка ендотрахеальна № 8,5 </t>
  </si>
  <si>
    <t>29,18</t>
  </si>
  <si>
    <t xml:space="preserve">Трубка ендотрахеальна №8 </t>
  </si>
  <si>
    <t>81,50</t>
  </si>
  <si>
    <t xml:space="preserve">Трубка ендотрахеальна з манжетою, розмір 7,0 </t>
  </si>
  <si>
    <t>34,10</t>
  </si>
  <si>
    <t xml:space="preserve">Трубка ендотрахеальна з манжетою, розмір 7,5 </t>
  </si>
  <si>
    <t xml:space="preserve">Трубка ендотрахеальна з манжетою, розмір 8,0 </t>
  </si>
  <si>
    <t xml:space="preserve">Трубка трахеостомічна  "MEDICARE"(з манжетою) розмір 8,5 </t>
  </si>
  <si>
    <t>183,62</t>
  </si>
  <si>
    <t xml:space="preserve">Трубка трахеостомічна з манжетою та портом для надманжет.аспірації з регульованим фланцем роз. </t>
  </si>
  <si>
    <t xml:space="preserve">Трубка трахеостомічна з манжетою та портом для надманжет.аспірації з регульованим фланцем роз.7,5 </t>
  </si>
  <si>
    <t xml:space="preserve">Ультравіст 370 р-н д/ін та інф 370мг/мл фл 100мл №1 </t>
  </si>
  <si>
    <t>676,80</t>
  </si>
  <si>
    <t xml:space="preserve">Ультравіст 370 р-н д/ін та інф 370мг/мл фл 50мл №1 </t>
  </si>
  <si>
    <t>361,60</t>
  </si>
  <si>
    <t xml:space="preserve">Фільтр  вірусо-бактеріальний "MEDICARE" </t>
  </si>
  <si>
    <t>90,01</t>
  </si>
  <si>
    <t xml:space="preserve">Фільтр  дихальний тепловологообмінний Clear-Therm micro.неонатальний </t>
  </si>
  <si>
    <t>89,56</t>
  </si>
  <si>
    <t xml:space="preserve">Фільтр Diasafe plus для діалізної рідини </t>
  </si>
  <si>
    <t xml:space="preserve">Фармадіпін краплі оральні 2% по 25 мл  у фл №1 (ПДВ 7%) </t>
  </si>
  <si>
    <t>79,67</t>
  </si>
  <si>
    <t xml:space="preserve">Фармасулін Н р-р 100 10мл </t>
  </si>
  <si>
    <t>262,25</t>
  </si>
  <si>
    <t xml:space="preserve">Фартух медичний  вологонепроникний ,довжиною 110см,стерильний </t>
  </si>
  <si>
    <t>29,70</t>
  </si>
  <si>
    <t xml:space="preserve">Фенібут 0,25г №20 </t>
  </si>
  <si>
    <t>пак.</t>
  </si>
  <si>
    <t>202,27</t>
  </si>
  <si>
    <t xml:space="preserve">Фенобарбітал таблетки 5мг №50 (ПДВ 7%) </t>
  </si>
  <si>
    <t>112,14</t>
  </si>
  <si>
    <t xml:space="preserve">Фентаніл р-н д/інєкцій 0,05 мг/мл 2 мл в амп. №5 </t>
  </si>
  <si>
    <t xml:space="preserve">Фентаніл р-н д/інєкцій 0,05 мг/мл 2 мл в амп. №5 (ПДВ 0%) </t>
  </si>
  <si>
    <t xml:space="preserve">Фленокс по 0,2мл №10 </t>
  </si>
  <si>
    <t>397,87</t>
  </si>
  <si>
    <t xml:space="preserve">Формалін 10% 400,0 </t>
  </si>
  <si>
    <t>39,48</t>
  </si>
  <si>
    <t xml:space="preserve">Фурацилін  0,02%:  400,0 </t>
  </si>
  <si>
    <t>45,10</t>
  </si>
  <si>
    <t xml:space="preserve">Халат захисний з пропаяними швами 120 см  рукав-манжет. нестерильний </t>
  </si>
  <si>
    <t>58,70</t>
  </si>
  <si>
    <t xml:space="preserve">Халат медичний (хірургічний) на зав'язках довж 132см стерильний </t>
  </si>
  <si>
    <t>114,03</t>
  </si>
  <si>
    <t xml:space="preserve">Хумодар  Б 100 Р 10мл </t>
  </si>
  <si>
    <t>флак.</t>
  </si>
  <si>
    <t>257,51</t>
  </si>
  <si>
    <t xml:space="preserve">Хумодар Р 100 Р 10мл </t>
  </si>
  <si>
    <t xml:space="preserve">Ціанокобаламін (В12) р-н д/ін 0,2мг/мл амп 1мл  №10 </t>
  </si>
  <si>
    <t xml:space="preserve">Ціанокобаламін р-н д/ін 0,5мг/мл по1мл  №10 </t>
  </si>
  <si>
    <t>31,70</t>
  </si>
  <si>
    <t xml:space="preserve">ЦИНАКАЛЬЦЕТ-ВІСТА табл. по 30 мг по 14 табл.у блістері по 2 блістери у картон.пачці </t>
  </si>
  <si>
    <t>табл</t>
  </si>
  <si>
    <t>81,48</t>
  </si>
  <si>
    <t xml:space="preserve">Церебролизин розчин для ін"єкцій 215,2 мг/мл по 5мл(1076мг) в амп. N5 </t>
  </si>
  <si>
    <t>580,58</t>
  </si>
  <si>
    <t xml:space="preserve">Цефепім порошок для р-ну д/ін по 1000мг у фл №1 </t>
  </si>
  <si>
    <t>105,65</t>
  </si>
  <si>
    <t xml:space="preserve">Цефепім порошок для р-ну д/ін по 1000мг у фл №1 (ПДВ 0%) </t>
  </si>
  <si>
    <t xml:space="preserve">Цефтріаксон порошок для р-ну д/ін по 1,0г у фл №1 </t>
  </si>
  <si>
    <t xml:space="preserve">Чохол для шнура 250см х 15см (поліетилен - 55г/м2) стерильний </t>
  </si>
  <si>
    <t xml:space="preserve">Шапочка -берет медична (в уп 100шт) нестерильна </t>
  </si>
  <si>
    <t xml:space="preserve">Шприц  3-х компонентний 50мл з аспірац голкою для інфузт насосів </t>
  </si>
  <si>
    <t>9,08</t>
  </si>
  <si>
    <t xml:space="preserve">Шприц 2ml ін'єкційний 2-х компонентний з 2 голками (Луєр) 0,6мм х25мм одноразовий стерильний (ПДВ 0%) </t>
  </si>
  <si>
    <t>1,91</t>
  </si>
  <si>
    <t xml:space="preserve">Шприц ін"єкційний  трехкомпонентний одноразовий стерильний  10 мл. </t>
  </si>
  <si>
    <t>2,40</t>
  </si>
  <si>
    <t xml:space="preserve">Шприц ін"єкційний  трехкомпонентний одноразовий стерильний  20 мл. </t>
  </si>
  <si>
    <t>3,75</t>
  </si>
  <si>
    <t xml:space="preserve">Шприц ін"єкційний 1 мл  3-х компонентний одноразовий стерильний  з голкою </t>
  </si>
  <si>
    <t>1,35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</si>
  <si>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</si>
  <si>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</si>
  <si>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луєр спіп 2,0мл(2-х компонентний  з голкою 0,6 х 30 мм) </t>
  </si>
  <si>
    <t>2,17</t>
  </si>
  <si>
    <t xml:space="preserve">Шприц ін`єкційний 1ml, 3-х компонентний, з голкою 0,33мм х13мм (29Gх1/2"), Інсулін U-100 (ПДВ 0%) </t>
  </si>
  <si>
    <t>2,54</t>
  </si>
  <si>
    <t xml:space="preserve">Шприц-колба ELS 200мл швидкого завантаження з трубкою для наповнення (ПДВ 7%) </t>
  </si>
  <si>
    <t>907,80</t>
  </si>
  <si>
    <t xml:space="preserve">Юнорм р-н для ін"єкцій 2,0 мг/мл по 2мл в амп. №5 </t>
  </si>
  <si>
    <t>96,60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</si>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</sst>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5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28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945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944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293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3.8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 t="s">
        <v>294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295</v>
      </c>
    </row>
    <row r="9" spans="1:16" s="26" customFormat="1" ht="39.6" x14ac:dyDescent="0.25">
      <c r="A9" s="70">
        <v>1</v>
      </c>
      <c r="B9" s="72" t="s">
        <v>296</v>
      </c>
      <c r="C9" s="73" t="s">
        <v>297</v>
      </c>
      <c r="D9" s="74">
        <v>1902</v>
      </c>
      <c r="E9" s="75">
        <v>22</v>
      </c>
      <c r="F9" s="74">
        <v>41844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3" si="0">E9</f>
        <v>22</v>
      </c>
      <c r="O9" s="25">
        <f t="shared" si="0"/>
        <v>41844</v>
      </c>
    </row>
    <row r="10" spans="1:16" s="26" customFormat="1" ht="52.8" x14ac:dyDescent="0.25">
      <c r="A10" s="70">
        <v>2</v>
      </c>
      <c r="B10" s="72" t="s">
        <v>298</v>
      </c>
      <c r="C10" s="73" t="s">
        <v>299</v>
      </c>
      <c r="D10" s="74">
        <v>410</v>
      </c>
      <c r="E10" s="75">
        <v>10</v>
      </c>
      <c r="F10" s="74">
        <v>4100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10</v>
      </c>
      <c r="O10" s="25">
        <f t="shared" si="0"/>
        <v>4100</v>
      </c>
    </row>
    <row r="11" spans="1:16" s="26" customFormat="1" ht="52.8" x14ac:dyDescent="0.25">
      <c r="A11" s="70">
        <v>3</v>
      </c>
      <c r="B11" s="72" t="s">
        <v>300</v>
      </c>
      <c r="C11" s="73" t="s">
        <v>297</v>
      </c>
      <c r="D11" s="74">
        <v>1776</v>
      </c>
      <c r="E11" s="75">
        <v>5</v>
      </c>
      <c r="F11" s="74">
        <v>8880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</v>
      </c>
      <c r="O11" s="25">
        <f t="shared" si="0"/>
        <v>8880</v>
      </c>
    </row>
    <row r="12" spans="1:16" s="26" customFormat="1" ht="52.8" x14ac:dyDescent="0.25">
      <c r="A12" s="70">
        <v>4</v>
      </c>
      <c r="B12" s="72" t="s">
        <v>301</v>
      </c>
      <c r="C12" s="73" t="s">
        <v>299</v>
      </c>
      <c r="D12" s="74">
        <v>240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0"/>
        <v>0</v>
      </c>
    </row>
    <row r="13" spans="1:16" s="26" customFormat="1" ht="52.8" x14ac:dyDescent="0.25">
      <c r="A13" s="70">
        <v>5</v>
      </c>
      <c r="B13" s="72" t="s">
        <v>302</v>
      </c>
      <c r="C13" s="73" t="s">
        <v>297</v>
      </c>
      <c r="D13" s="74">
        <v>1027</v>
      </c>
      <c r="E13" s="75">
        <v>6</v>
      </c>
      <c r="F13" s="74">
        <v>6162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</v>
      </c>
      <c r="O13" s="25">
        <f t="shared" si="0"/>
        <v>6162</v>
      </c>
    </row>
    <row r="14" spans="1:16" s="17" customFormat="1" ht="13.5" customHeight="1" thickBot="1" x14ac:dyDescent="0.3"/>
    <row r="15" spans="1:16" s="17" customFormat="1" ht="26.25" customHeight="1" x14ac:dyDescent="0.25">
      <c r="A15" s="94" t="s">
        <v>139</v>
      </c>
      <c r="B15" s="88" t="s">
        <v>32</v>
      </c>
      <c r="C15" s="99" t="s">
        <v>141</v>
      </c>
      <c r="D15" s="88" t="s">
        <v>142</v>
      </c>
      <c r="E15" s="88" t="s">
        <v>293</v>
      </c>
      <c r="F15" s="88"/>
      <c r="G15" s="89" t="s">
        <v>146</v>
      </c>
    </row>
    <row r="16" spans="1:16" s="17" customFormat="1" ht="12.75" customHeight="1" x14ac:dyDescent="0.25">
      <c r="A16" s="95"/>
      <c r="B16" s="97"/>
      <c r="C16" s="100"/>
      <c r="D16" s="97"/>
      <c r="E16" s="92" t="s">
        <v>147</v>
      </c>
      <c r="F16" s="92" t="s">
        <v>148</v>
      </c>
      <c r="G16" s="90"/>
    </row>
    <row r="17" spans="1:15" s="17" customFormat="1" ht="13.5" customHeight="1" thickBot="1" x14ac:dyDescent="0.3">
      <c r="A17" s="96"/>
      <c r="B17" s="98"/>
      <c r="C17" s="101"/>
      <c r="D17" s="98"/>
      <c r="E17" s="93"/>
      <c r="F17" s="93"/>
      <c r="G17" s="91"/>
    </row>
    <row r="18" spans="1:15" s="26" customFormat="1" ht="26.4" x14ac:dyDescent="0.25">
      <c r="A18" s="70">
        <v>6</v>
      </c>
      <c r="B18" s="72" t="s">
        <v>303</v>
      </c>
      <c r="C18" s="73" t="s">
        <v>304</v>
      </c>
      <c r="D18" s="74" t="s">
        <v>305</v>
      </c>
      <c r="E18" s="75">
        <v>23</v>
      </c>
      <c r="F18" s="74">
        <v>8369.24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ref="N18:N32" si="1">E18</f>
        <v>23</v>
      </c>
      <c r="O18" s="25">
        <f t="shared" ref="O18:O32" si="2">F18</f>
        <v>8369.24</v>
      </c>
    </row>
    <row r="19" spans="1:15" s="26" customFormat="1" ht="39.6" x14ac:dyDescent="0.25">
      <c r="A19" s="70">
        <v>7</v>
      </c>
      <c r="B19" s="72" t="s">
        <v>306</v>
      </c>
      <c r="C19" s="73" t="s">
        <v>307</v>
      </c>
      <c r="D19" s="74">
        <v>268</v>
      </c>
      <c r="E19" s="75">
        <v>649</v>
      </c>
      <c r="F19" s="74">
        <v>173932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1"/>
        <v>649</v>
      </c>
      <c r="O19" s="25">
        <f t="shared" si="2"/>
        <v>173932</v>
      </c>
    </row>
    <row r="20" spans="1:15" s="26" customFormat="1" ht="13.2" x14ac:dyDescent="0.25">
      <c r="A20" s="70">
        <v>8</v>
      </c>
      <c r="B20" s="72" t="s">
        <v>308</v>
      </c>
      <c r="C20" s="73" t="s">
        <v>309</v>
      </c>
      <c r="D20" s="74" t="s">
        <v>310</v>
      </c>
      <c r="E20" s="75">
        <v>15</v>
      </c>
      <c r="F20" s="74">
        <v>6588.75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15</v>
      </c>
      <c r="O20" s="25">
        <f t="shared" si="2"/>
        <v>6588.75</v>
      </c>
    </row>
    <row r="21" spans="1:15" s="26" customFormat="1" ht="26.4" x14ac:dyDescent="0.25">
      <c r="A21" s="70">
        <v>9</v>
      </c>
      <c r="B21" s="72" t="s">
        <v>311</v>
      </c>
      <c r="C21" s="73" t="s">
        <v>312</v>
      </c>
      <c r="D21" s="74" t="s">
        <v>313</v>
      </c>
      <c r="E21" s="75">
        <v>1020</v>
      </c>
      <c r="F21" s="74">
        <v>72389.400000000009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1020</v>
      </c>
      <c r="O21" s="25">
        <f t="shared" si="2"/>
        <v>72389.400000000009</v>
      </c>
    </row>
    <row r="22" spans="1:15" s="26" customFormat="1" ht="26.4" x14ac:dyDescent="0.25">
      <c r="A22" s="70">
        <v>10</v>
      </c>
      <c r="B22" s="72" t="s">
        <v>314</v>
      </c>
      <c r="C22" s="73" t="s">
        <v>304</v>
      </c>
      <c r="D22" s="74" t="s">
        <v>315</v>
      </c>
      <c r="E22" s="75"/>
      <c r="F22" s="74"/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0</v>
      </c>
      <c r="O22" s="25">
        <f t="shared" si="2"/>
        <v>0</v>
      </c>
    </row>
    <row r="23" spans="1:15" s="26" customFormat="1" ht="39.6" x14ac:dyDescent="0.25">
      <c r="A23" s="70">
        <v>11</v>
      </c>
      <c r="B23" s="72" t="s">
        <v>316</v>
      </c>
      <c r="C23" s="73" t="s">
        <v>317</v>
      </c>
      <c r="D23" s="74" t="s">
        <v>318</v>
      </c>
      <c r="E23" s="75">
        <v>40</v>
      </c>
      <c r="F23" s="74">
        <v>2396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40</v>
      </c>
      <c r="O23" s="25">
        <f t="shared" si="2"/>
        <v>2396</v>
      </c>
    </row>
    <row r="24" spans="1:15" s="26" customFormat="1" ht="52.8" x14ac:dyDescent="0.25">
      <c r="A24" s="70">
        <v>12</v>
      </c>
      <c r="B24" s="72" t="s">
        <v>319</v>
      </c>
      <c r="C24" s="73" t="s">
        <v>320</v>
      </c>
      <c r="D24" s="74" t="s">
        <v>321</v>
      </c>
      <c r="E24" s="75">
        <v>22</v>
      </c>
      <c r="F24" s="74">
        <v>335356.12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22</v>
      </c>
      <c r="O24" s="25">
        <f t="shared" si="2"/>
        <v>335356.12</v>
      </c>
    </row>
    <row r="25" spans="1:15" s="26" customFormat="1" ht="39.6" x14ac:dyDescent="0.25">
      <c r="A25" s="70">
        <v>13</v>
      </c>
      <c r="B25" s="72" t="s">
        <v>322</v>
      </c>
      <c r="C25" s="73" t="s">
        <v>307</v>
      </c>
      <c r="D25" s="74">
        <v>880</v>
      </c>
      <c r="E25" s="75">
        <v>1</v>
      </c>
      <c r="F25" s="74">
        <v>880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1</v>
      </c>
      <c r="O25" s="25">
        <f t="shared" si="2"/>
        <v>880</v>
      </c>
    </row>
    <row r="26" spans="1:15" s="26" customFormat="1" ht="39.6" x14ac:dyDescent="0.25">
      <c r="A26" s="70">
        <v>14</v>
      </c>
      <c r="B26" s="72" t="s">
        <v>323</v>
      </c>
      <c r="C26" s="73" t="s">
        <v>307</v>
      </c>
      <c r="D26" s="74">
        <v>880</v>
      </c>
      <c r="E26" s="75">
        <v>1</v>
      </c>
      <c r="F26" s="74">
        <v>880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</v>
      </c>
      <c r="O26" s="25">
        <f t="shared" si="2"/>
        <v>880</v>
      </c>
    </row>
    <row r="27" spans="1:15" s="26" customFormat="1" ht="13.2" x14ac:dyDescent="0.25">
      <c r="A27" s="70">
        <v>15</v>
      </c>
      <c r="B27" s="72" t="s">
        <v>324</v>
      </c>
      <c r="C27" s="73" t="s">
        <v>325</v>
      </c>
      <c r="D27" s="74">
        <v>660</v>
      </c>
      <c r="E27" s="75">
        <v>1</v>
      </c>
      <c r="F27" s="74">
        <v>660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1</v>
      </c>
      <c r="O27" s="25">
        <f t="shared" si="2"/>
        <v>660</v>
      </c>
    </row>
    <row r="28" spans="1:15" s="26" customFormat="1" ht="13.2" x14ac:dyDescent="0.25">
      <c r="A28" s="70">
        <v>16</v>
      </c>
      <c r="B28" s="72" t="s">
        <v>326</v>
      </c>
      <c r="C28" s="73" t="s">
        <v>325</v>
      </c>
      <c r="D28" s="74">
        <v>660</v>
      </c>
      <c r="E28" s="75">
        <v>1</v>
      </c>
      <c r="F28" s="74">
        <v>660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</v>
      </c>
      <c r="O28" s="25">
        <f t="shared" si="2"/>
        <v>660</v>
      </c>
    </row>
    <row r="29" spans="1:15" s="26" customFormat="1" ht="26.4" x14ac:dyDescent="0.25">
      <c r="A29" s="70">
        <v>17</v>
      </c>
      <c r="B29" s="72" t="s">
        <v>327</v>
      </c>
      <c r="C29" s="73" t="s">
        <v>325</v>
      </c>
      <c r="D29" s="74">
        <v>660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0</v>
      </c>
      <c r="O29" s="25">
        <f t="shared" si="2"/>
        <v>0</v>
      </c>
    </row>
    <row r="30" spans="1:15" s="26" customFormat="1" ht="13.2" x14ac:dyDescent="0.25">
      <c r="A30" s="70">
        <v>18</v>
      </c>
      <c r="B30" s="72" t="s">
        <v>328</v>
      </c>
      <c r="C30" s="73" t="s">
        <v>325</v>
      </c>
      <c r="D30" s="74">
        <v>660</v>
      </c>
      <c r="E30" s="75">
        <v>1</v>
      </c>
      <c r="F30" s="74">
        <v>660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</v>
      </c>
      <c r="O30" s="25">
        <f t="shared" si="2"/>
        <v>660</v>
      </c>
    </row>
    <row r="31" spans="1:15" s="26" customFormat="1" ht="13.2" x14ac:dyDescent="0.25">
      <c r="A31" s="70">
        <v>19</v>
      </c>
      <c r="B31" s="72" t="s">
        <v>329</v>
      </c>
      <c r="C31" s="73" t="s">
        <v>325</v>
      </c>
      <c r="D31" s="74">
        <v>660</v>
      </c>
      <c r="E31" s="75">
        <v>1</v>
      </c>
      <c r="F31" s="74">
        <v>660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1</v>
      </c>
      <c r="O31" s="25">
        <f t="shared" si="2"/>
        <v>660</v>
      </c>
    </row>
    <row r="32" spans="1:15" s="26" customFormat="1" ht="26.4" x14ac:dyDescent="0.25">
      <c r="A32" s="70">
        <v>20</v>
      </c>
      <c r="B32" s="72" t="s">
        <v>330</v>
      </c>
      <c r="C32" s="73" t="s">
        <v>325</v>
      </c>
      <c r="D32" s="74">
        <v>660</v>
      </c>
      <c r="E32" s="75">
        <v>1</v>
      </c>
      <c r="F32" s="74">
        <v>660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1</v>
      </c>
      <c r="O32" s="25">
        <f t="shared" si="2"/>
        <v>660</v>
      </c>
    </row>
    <row r="33" spans="1:15" s="17" customFormat="1" ht="13.5" customHeight="1" thickBot="1" x14ac:dyDescent="0.3"/>
    <row r="34" spans="1:15" s="17" customFormat="1" ht="26.25" customHeight="1" x14ac:dyDescent="0.25">
      <c r="A34" s="94" t="s">
        <v>139</v>
      </c>
      <c r="B34" s="88" t="s">
        <v>32</v>
      </c>
      <c r="C34" s="99" t="s">
        <v>141</v>
      </c>
      <c r="D34" s="88" t="s">
        <v>142</v>
      </c>
      <c r="E34" s="88" t="s">
        <v>293</v>
      </c>
      <c r="F34" s="88"/>
      <c r="G34" s="89" t="s">
        <v>146</v>
      </c>
    </row>
    <row r="35" spans="1:15" s="17" customFormat="1" ht="12.75" customHeight="1" x14ac:dyDescent="0.25">
      <c r="A35" s="95"/>
      <c r="B35" s="97"/>
      <c r="C35" s="100"/>
      <c r="D35" s="97"/>
      <c r="E35" s="92" t="s">
        <v>147</v>
      </c>
      <c r="F35" s="92" t="s">
        <v>148</v>
      </c>
      <c r="G35" s="90"/>
    </row>
    <row r="36" spans="1:15" s="17" customFormat="1" ht="13.5" customHeight="1" thickBot="1" x14ac:dyDescent="0.3">
      <c r="A36" s="96"/>
      <c r="B36" s="98"/>
      <c r="C36" s="101"/>
      <c r="D36" s="98"/>
      <c r="E36" s="93"/>
      <c r="F36" s="93"/>
      <c r="G36" s="91"/>
    </row>
    <row r="37" spans="1:15" s="26" customFormat="1" ht="26.4" x14ac:dyDescent="0.25">
      <c r="A37" s="70">
        <v>21</v>
      </c>
      <c r="B37" s="72" t="s">
        <v>331</v>
      </c>
      <c r="C37" s="73" t="s">
        <v>325</v>
      </c>
      <c r="D37" s="74">
        <v>660</v>
      </c>
      <c r="E37" s="75">
        <v>1</v>
      </c>
      <c r="F37" s="74">
        <v>660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N52" si="3">E37</f>
        <v>1</v>
      </c>
      <c r="O37" s="25">
        <f t="shared" ref="O37:O52" si="4">F37</f>
        <v>660</v>
      </c>
    </row>
    <row r="38" spans="1:15" s="26" customFormat="1" ht="26.4" x14ac:dyDescent="0.25">
      <c r="A38" s="70">
        <v>22</v>
      </c>
      <c r="B38" s="72" t="s">
        <v>332</v>
      </c>
      <c r="C38" s="73" t="s">
        <v>325</v>
      </c>
      <c r="D38" s="74">
        <v>660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4"/>
        <v>0</v>
      </c>
    </row>
    <row r="39" spans="1:15" s="26" customFormat="1" ht="13.2" x14ac:dyDescent="0.25">
      <c r="A39" s="70">
        <v>23</v>
      </c>
      <c r="B39" s="72" t="s">
        <v>333</v>
      </c>
      <c r="C39" s="73" t="s">
        <v>325</v>
      </c>
      <c r="D39" s="74">
        <v>660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26.4" x14ac:dyDescent="0.25">
      <c r="A40" s="70">
        <v>24</v>
      </c>
      <c r="B40" s="72" t="s">
        <v>334</v>
      </c>
      <c r="C40" s="73" t="s">
        <v>325</v>
      </c>
      <c r="D40" s="74">
        <v>660</v>
      </c>
      <c r="E40" s="75">
        <v>2</v>
      </c>
      <c r="F40" s="74">
        <v>1320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</v>
      </c>
      <c r="O40" s="25">
        <f t="shared" si="4"/>
        <v>1320</v>
      </c>
    </row>
    <row r="41" spans="1:15" s="26" customFormat="1" ht="26.4" x14ac:dyDescent="0.25">
      <c r="A41" s="70">
        <v>25</v>
      </c>
      <c r="B41" s="72" t="s">
        <v>335</v>
      </c>
      <c r="C41" s="73" t="s">
        <v>325</v>
      </c>
      <c r="D41" s="74">
        <v>660</v>
      </c>
      <c r="E41" s="75">
        <v>2</v>
      </c>
      <c r="F41" s="74">
        <v>1320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2</v>
      </c>
      <c r="O41" s="25">
        <f t="shared" si="4"/>
        <v>1320</v>
      </c>
    </row>
    <row r="42" spans="1:15" s="26" customFormat="1" ht="26.4" x14ac:dyDescent="0.25">
      <c r="A42" s="70">
        <v>26</v>
      </c>
      <c r="B42" s="72" t="s">
        <v>336</v>
      </c>
      <c r="C42" s="73" t="s">
        <v>325</v>
      </c>
      <c r="D42" s="74">
        <v>660</v>
      </c>
      <c r="E42" s="75">
        <v>1</v>
      </c>
      <c r="F42" s="74">
        <v>660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</v>
      </c>
      <c r="O42" s="25">
        <f t="shared" si="4"/>
        <v>660</v>
      </c>
    </row>
    <row r="43" spans="1:15" s="26" customFormat="1" ht="13.2" x14ac:dyDescent="0.25">
      <c r="A43" s="70">
        <v>27</v>
      </c>
      <c r="B43" s="72" t="s">
        <v>337</v>
      </c>
      <c r="C43" s="73" t="s">
        <v>325</v>
      </c>
      <c r="D43" s="74">
        <v>660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4"/>
        <v>0</v>
      </c>
    </row>
    <row r="44" spans="1:15" s="26" customFormat="1" ht="13.2" x14ac:dyDescent="0.25">
      <c r="A44" s="70">
        <v>28</v>
      </c>
      <c r="B44" s="72" t="s">
        <v>338</v>
      </c>
      <c r="C44" s="73" t="s">
        <v>325</v>
      </c>
      <c r="D44" s="74">
        <v>660</v>
      </c>
      <c r="E44" s="75">
        <v>3</v>
      </c>
      <c r="F44" s="74">
        <v>1980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3</v>
      </c>
      <c r="O44" s="25">
        <f t="shared" si="4"/>
        <v>1980</v>
      </c>
    </row>
    <row r="45" spans="1:15" s="26" customFormat="1" ht="13.2" x14ac:dyDescent="0.25">
      <c r="A45" s="70">
        <v>29</v>
      </c>
      <c r="B45" s="72" t="s">
        <v>339</v>
      </c>
      <c r="C45" s="73" t="s">
        <v>325</v>
      </c>
      <c r="D45" s="74">
        <v>660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0</v>
      </c>
      <c r="O45" s="25">
        <f t="shared" si="4"/>
        <v>0</v>
      </c>
    </row>
    <row r="46" spans="1:15" s="26" customFormat="1" ht="26.4" x14ac:dyDescent="0.25">
      <c r="A46" s="70">
        <v>30</v>
      </c>
      <c r="B46" s="72" t="s">
        <v>340</v>
      </c>
      <c r="C46" s="73" t="s">
        <v>307</v>
      </c>
      <c r="D46" s="74">
        <v>1650</v>
      </c>
      <c r="E46" s="75"/>
      <c r="F46" s="74"/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0</v>
      </c>
      <c r="O46" s="25">
        <f t="shared" si="4"/>
        <v>0</v>
      </c>
    </row>
    <row r="47" spans="1:15" s="26" customFormat="1" ht="26.4" x14ac:dyDescent="0.25">
      <c r="A47" s="70">
        <v>31</v>
      </c>
      <c r="B47" s="72" t="s">
        <v>341</v>
      </c>
      <c r="C47" s="73" t="s">
        <v>312</v>
      </c>
      <c r="D47" s="74" t="s">
        <v>342</v>
      </c>
      <c r="E47" s="75">
        <v>8</v>
      </c>
      <c r="F47" s="74">
        <v>1776.24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8</v>
      </c>
      <c r="O47" s="25">
        <f t="shared" si="4"/>
        <v>1776.24</v>
      </c>
    </row>
    <row r="48" spans="1:15" s="26" customFormat="1" ht="13.2" x14ac:dyDescent="0.25">
      <c r="A48" s="70">
        <v>32</v>
      </c>
      <c r="B48" s="72" t="s">
        <v>343</v>
      </c>
      <c r="C48" s="73" t="s">
        <v>304</v>
      </c>
      <c r="D48" s="74" t="s">
        <v>344</v>
      </c>
      <c r="E48" s="75">
        <v>10</v>
      </c>
      <c r="F48" s="74">
        <v>701.80000000000007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10</v>
      </c>
      <c r="O48" s="25">
        <f t="shared" si="4"/>
        <v>701.80000000000007</v>
      </c>
    </row>
    <row r="49" spans="1:15" s="26" customFormat="1" ht="39.6" x14ac:dyDescent="0.25">
      <c r="A49" s="70">
        <v>33</v>
      </c>
      <c r="B49" s="72" t="s">
        <v>345</v>
      </c>
      <c r="C49" s="73" t="s">
        <v>304</v>
      </c>
      <c r="D49" s="74" t="s">
        <v>346</v>
      </c>
      <c r="E49" s="75">
        <v>40</v>
      </c>
      <c r="F49" s="74">
        <v>347.2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40</v>
      </c>
      <c r="O49" s="25">
        <f t="shared" si="4"/>
        <v>347.2</v>
      </c>
    </row>
    <row r="50" spans="1:15" s="26" customFormat="1" ht="13.2" x14ac:dyDescent="0.25">
      <c r="A50" s="70">
        <v>34</v>
      </c>
      <c r="B50" s="72" t="s">
        <v>347</v>
      </c>
      <c r="C50" s="73" t="s">
        <v>320</v>
      </c>
      <c r="D50" s="74" t="s">
        <v>348</v>
      </c>
      <c r="E50" s="75">
        <v>14</v>
      </c>
      <c r="F50" s="74">
        <v>578.20000000000005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14</v>
      </c>
      <c r="O50" s="25">
        <f t="shared" si="4"/>
        <v>578.20000000000005</v>
      </c>
    </row>
    <row r="51" spans="1:15" s="26" customFormat="1" ht="26.4" x14ac:dyDescent="0.25">
      <c r="A51" s="70">
        <v>35</v>
      </c>
      <c r="B51" s="72" t="s">
        <v>349</v>
      </c>
      <c r="C51" s="73" t="s">
        <v>304</v>
      </c>
      <c r="D51" s="74" t="s">
        <v>350</v>
      </c>
      <c r="E51" s="75">
        <v>1094</v>
      </c>
      <c r="F51" s="74">
        <v>42337.8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1094</v>
      </c>
      <c r="O51" s="25">
        <f t="shared" si="4"/>
        <v>42337.8</v>
      </c>
    </row>
    <row r="52" spans="1:15" s="26" customFormat="1" ht="26.4" x14ac:dyDescent="0.25">
      <c r="A52" s="70">
        <v>36</v>
      </c>
      <c r="B52" s="72" t="s">
        <v>351</v>
      </c>
      <c r="C52" s="73" t="s">
        <v>325</v>
      </c>
      <c r="D52" s="74" t="s">
        <v>352</v>
      </c>
      <c r="E52" s="75">
        <v>4000</v>
      </c>
      <c r="F52" s="74">
        <v>387400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4000</v>
      </c>
      <c r="O52" s="25">
        <f t="shared" si="4"/>
        <v>387400</v>
      </c>
    </row>
    <row r="53" spans="1:15" s="17" customFormat="1" ht="13.5" customHeight="1" thickBot="1" x14ac:dyDescent="0.3"/>
    <row r="54" spans="1:15" s="17" customFormat="1" ht="26.25" customHeight="1" x14ac:dyDescent="0.25">
      <c r="A54" s="94" t="s">
        <v>139</v>
      </c>
      <c r="B54" s="88" t="s">
        <v>32</v>
      </c>
      <c r="C54" s="99" t="s">
        <v>141</v>
      </c>
      <c r="D54" s="88" t="s">
        <v>142</v>
      </c>
      <c r="E54" s="88" t="s">
        <v>293</v>
      </c>
      <c r="F54" s="88"/>
      <c r="G54" s="89" t="s">
        <v>146</v>
      </c>
    </row>
    <row r="55" spans="1:15" s="17" customFormat="1" ht="12.75" customHeight="1" x14ac:dyDescent="0.25">
      <c r="A55" s="95"/>
      <c r="B55" s="97"/>
      <c r="C55" s="100"/>
      <c r="D55" s="97"/>
      <c r="E55" s="92" t="s">
        <v>147</v>
      </c>
      <c r="F55" s="92" t="s">
        <v>148</v>
      </c>
      <c r="G55" s="90"/>
    </row>
    <row r="56" spans="1:15" s="17" customFormat="1" ht="13.5" customHeight="1" thickBot="1" x14ac:dyDescent="0.3">
      <c r="A56" s="96"/>
      <c r="B56" s="98"/>
      <c r="C56" s="101"/>
      <c r="D56" s="98"/>
      <c r="E56" s="93"/>
      <c r="F56" s="93"/>
      <c r="G56" s="91"/>
    </row>
    <row r="57" spans="1:15" s="26" customFormat="1" ht="26.4" x14ac:dyDescent="0.25">
      <c r="A57" s="70">
        <v>37</v>
      </c>
      <c r="B57" s="72" t="s">
        <v>353</v>
      </c>
      <c r="C57" s="73" t="s">
        <v>325</v>
      </c>
      <c r="D57" s="74" t="s">
        <v>352</v>
      </c>
      <c r="E57" s="75">
        <v>1233</v>
      </c>
      <c r="F57" s="74">
        <v>119416.05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N68" si="5">E57</f>
        <v>1233</v>
      </c>
      <c r="O57" s="25">
        <f t="shared" ref="O57:O68" si="6">F57</f>
        <v>119416.05</v>
      </c>
    </row>
    <row r="58" spans="1:15" s="26" customFormat="1" ht="39.6" x14ac:dyDescent="0.25">
      <c r="A58" s="70">
        <v>38</v>
      </c>
      <c r="B58" s="72" t="s">
        <v>354</v>
      </c>
      <c r="C58" s="73" t="s">
        <v>309</v>
      </c>
      <c r="D58" s="74" t="s">
        <v>355</v>
      </c>
      <c r="E58" s="75">
        <v>1700</v>
      </c>
      <c r="F58" s="74">
        <v>16915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1700</v>
      </c>
      <c r="O58" s="25">
        <f t="shared" si="6"/>
        <v>16915</v>
      </c>
    </row>
    <row r="59" spans="1:15" s="26" customFormat="1" ht="52.8" x14ac:dyDescent="0.25">
      <c r="A59" s="70">
        <v>39</v>
      </c>
      <c r="B59" s="72" t="s">
        <v>356</v>
      </c>
      <c r="C59" s="73" t="s">
        <v>304</v>
      </c>
      <c r="D59" s="74" t="s">
        <v>357</v>
      </c>
      <c r="E59" s="75">
        <v>135</v>
      </c>
      <c r="F59" s="74">
        <v>250520.85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135</v>
      </c>
      <c r="O59" s="25">
        <f t="shared" si="6"/>
        <v>250520.85</v>
      </c>
    </row>
    <row r="60" spans="1:15" s="26" customFormat="1" ht="26.4" x14ac:dyDescent="0.25">
      <c r="A60" s="70">
        <v>40</v>
      </c>
      <c r="B60" s="72" t="s">
        <v>358</v>
      </c>
      <c r="C60" s="73" t="s">
        <v>304</v>
      </c>
      <c r="D60" s="74" t="s">
        <v>359</v>
      </c>
      <c r="E60" s="75">
        <v>483</v>
      </c>
      <c r="F60" s="74">
        <v>39127.83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483</v>
      </c>
      <c r="O60" s="25">
        <f t="shared" si="6"/>
        <v>39127.83</v>
      </c>
    </row>
    <row r="61" spans="1:15" s="26" customFormat="1" ht="26.4" x14ac:dyDescent="0.25">
      <c r="A61" s="70">
        <v>41</v>
      </c>
      <c r="B61" s="72" t="s">
        <v>360</v>
      </c>
      <c r="C61" s="73" t="s">
        <v>304</v>
      </c>
      <c r="D61" s="74" t="s">
        <v>361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0</v>
      </c>
      <c r="O61" s="25">
        <f t="shared" si="6"/>
        <v>0</v>
      </c>
    </row>
    <row r="62" spans="1:15" s="26" customFormat="1" ht="26.4" x14ac:dyDescent="0.25">
      <c r="A62" s="70">
        <v>42</v>
      </c>
      <c r="B62" s="72" t="s">
        <v>362</v>
      </c>
      <c r="C62" s="73" t="s">
        <v>309</v>
      </c>
      <c r="D62" s="74">
        <v>203</v>
      </c>
      <c r="E62" s="75">
        <v>864</v>
      </c>
      <c r="F62" s="74">
        <v>175392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864</v>
      </c>
      <c r="O62" s="25">
        <f t="shared" si="6"/>
        <v>175392</v>
      </c>
    </row>
    <row r="63" spans="1:15" s="26" customFormat="1" ht="26.4" x14ac:dyDescent="0.25">
      <c r="A63" s="70">
        <v>43</v>
      </c>
      <c r="B63" s="72" t="s">
        <v>363</v>
      </c>
      <c r="C63" s="73" t="s">
        <v>309</v>
      </c>
      <c r="D63" s="74">
        <v>307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0</v>
      </c>
      <c r="O63" s="25">
        <f t="shared" si="6"/>
        <v>0</v>
      </c>
    </row>
    <row r="64" spans="1:15" s="26" customFormat="1" ht="52.8" x14ac:dyDescent="0.25">
      <c r="A64" s="70">
        <v>44</v>
      </c>
      <c r="B64" s="72" t="s">
        <v>364</v>
      </c>
      <c r="C64" s="73" t="s">
        <v>325</v>
      </c>
      <c r="D64" s="74">
        <v>17942</v>
      </c>
      <c r="E64" s="75">
        <v>5</v>
      </c>
      <c r="F64" s="74">
        <v>89710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5</v>
      </c>
      <c r="O64" s="25">
        <f t="shared" si="6"/>
        <v>89710</v>
      </c>
    </row>
    <row r="65" spans="1:15" s="26" customFormat="1" ht="26.4" x14ac:dyDescent="0.25">
      <c r="A65" s="70">
        <v>45</v>
      </c>
      <c r="B65" s="72" t="s">
        <v>365</v>
      </c>
      <c r="C65" s="73" t="s">
        <v>366</v>
      </c>
      <c r="D65" s="74">
        <v>1</v>
      </c>
      <c r="E65" s="75">
        <v>300</v>
      </c>
      <c r="F65" s="74">
        <v>300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300</v>
      </c>
      <c r="O65" s="25">
        <f t="shared" si="6"/>
        <v>300</v>
      </c>
    </row>
    <row r="66" spans="1:15" s="26" customFormat="1" ht="26.4" x14ac:dyDescent="0.25">
      <c r="A66" s="70">
        <v>46</v>
      </c>
      <c r="B66" s="72" t="s">
        <v>367</v>
      </c>
      <c r="C66" s="73" t="s">
        <v>366</v>
      </c>
      <c r="D66" s="74" t="s">
        <v>368</v>
      </c>
      <c r="E66" s="75">
        <v>200</v>
      </c>
      <c r="F66" s="74">
        <v>760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200</v>
      </c>
      <c r="O66" s="25">
        <f t="shared" si="6"/>
        <v>760</v>
      </c>
    </row>
    <row r="67" spans="1:15" s="26" customFormat="1" ht="26.4" x14ac:dyDescent="0.25">
      <c r="A67" s="70">
        <v>47</v>
      </c>
      <c r="B67" s="72" t="s">
        <v>369</v>
      </c>
      <c r="C67" s="73" t="s">
        <v>304</v>
      </c>
      <c r="D67" s="74" t="s">
        <v>370</v>
      </c>
      <c r="E67" s="75">
        <v>69</v>
      </c>
      <c r="F67" s="74">
        <v>14219.52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69</v>
      </c>
      <c r="O67" s="25">
        <f t="shared" si="6"/>
        <v>14219.52</v>
      </c>
    </row>
    <row r="68" spans="1:15" s="26" customFormat="1" ht="26.4" x14ac:dyDescent="0.25">
      <c r="A68" s="70">
        <v>48</v>
      </c>
      <c r="B68" s="72" t="s">
        <v>371</v>
      </c>
      <c r="C68" s="73" t="s">
        <v>309</v>
      </c>
      <c r="D68" s="74" t="s">
        <v>372</v>
      </c>
      <c r="E68" s="75">
        <v>240</v>
      </c>
      <c r="F68" s="74">
        <v>7627.2000000000007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240</v>
      </c>
      <c r="O68" s="25">
        <f t="shared" si="6"/>
        <v>7627.2000000000007</v>
      </c>
    </row>
    <row r="69" spans="1:15" s="17" customFormat="1" ht="13.5" customHeight="1" thickBot="1" x14ac:dyDescent="0.3"/>
    <row r="70" spans="1:15" s="17" customFormat="1" ht="26.25" customHeight="1" x14ac:dyDescent="0.25">
      <c r="A70" s="94" t="s">
        <v>139</v>
      </c>
      <c r="B70" s="88" t="s">
        <v>32</v>
      </c>
      <c r="C70" s="99" t="s">
        <v>141</v>
      </c>
      <c r="D70" s="88" t="s">
        <v>142</v>
      </c>
      <c r="E70" s="88" t="s">
        <v>293</v>
      </c>
      <c r="F70" s="88"/>
      <c r="G70" s="89" t="s">
        <v>146</v>
      </c>
    </row>
    <row r="71" spans="1:15" s="17" customFormat="1" ht="12.75" customHeight="1" x14ac:dyDescent="0.25">
      <c r="A71" s="95"/>
      <c r="B71" s="97"/>
      <c r="C71" s="100"/>
      <c r="D71" s="97"/>
      <c r="E71" s="92" t="s">
        <v>147</v>
      </c>
      <c r="F71" s="92" t="s">
        <v>148</v>
      </c>
      <c r="G71" s="90"/>
    </row>
    <row r="72" spans="1:15" s="17" customFormat="1" ht="13.5" customHeight="1" thickBot="1" x14ac:dyDescent="0.3">
      <c r="A72" s="96"/>
      <c r="B72" s="98"/>
      <c r="C72" s="101"/>
      <c r="D72" s="98"/>
      <c r="E72" s="93"/>
      <c r="F72" s="93"/>
      <c r="G72" s="91"/>
    </row>
    <row r="73" spans="1:15" s="26" customFormat="1" ht="26.4" x14ac:dyDescent="0.25">
      <c r="A73" s="70">
        <v>49</v>
      </c>
      <c r="B73" s="72" t="s">
        <v>373</v>
      </c>
      <c r="C73" s="73" t="s">
        <v>309</v>
      </c>
      <c r="D73" s="74" t="s">
        <v>374</v>
      </c>
      <c r="E73" s="75">
        <v>4950</v>
      </c>
      <c r="F73" s="74">
        <v>73557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N82" si="7">E73</f>
        <v>4950</v>
      </c>
      <c r="O73" s="25">
        <f t="shared" ref="O73:O82" si="8">F73</f>
        <v>73557</v>
      </c>
    </row>
    <row r="74" spans="1:15" s="26" customFormat="1" ht="39.6" x14ac:dyDescent="0.25">
      <c r="A74" s="70">
        <v>50</v>
      </c>
      <c r="B74" s="72" t="s">
        <v>375</v>
      </c>
      <c r="C74" s="73" t="s">
        <v>320</v>
      </c>
      <c r="D74" s="74" t="s">
        <v>376</v>
      </c>
      <c r="E74" s="75">
        <v>40</v>
      </c>
      <c r="F74" s="74">
        <v>7782.4000000000005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40</v>
      </c>
      <c r="O74" s="25">
        <f t="shared" si="8"/>
        <v>7782.4000000000005</v>
      </c>
    </row>
    <row r="75" spans="1:15" s="26" customFormat="1" ht="39.6" x14ac:dyDescent="0.25">
      <c r="A75" s="70">
        <v>51</v>
      </c>
      <c r="B75" s="72" t="s">
        <v>377</v>
      </c>
      <c r="C75" s="73" t="s">
        <v>309</v>
      </c>
      <c r="D75" s="74">
        <v>58</v>
      </c>
      <c r="E75" s="75">
        <v>41</v>
      </c>
      <c r="F75" s="74">
        <v>2378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41</v>
      </c>
      <c r="O75" s="25">
        <f t="shared" si="8"/>
        <v>2378</v>
      </c>
    </row>
    <row r="76" spans="1:15" s="26" customFormat="1" ht="39.6" x14ac:dyDescent="0.25">
      <c r="A76" s="70">
        <v>52</v>
      </c>
      <c r="B76" s="72" t="s">
        <v>378</v>
      </c>
      <c r="C76" s="73" t="s">
        <v>317</v>
      </c>
      <c r="D76" s="74" t="s">
        <v>379</v>
      </c>
      <c r="E76" s="75">
        <v>305.5</v>
      </c>
      <c r="F76" s="74">
        <v>15183.35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305.5</v>
      </c>
      <c r="O76" s="25">
        <f t="shared" si="8"/>
        <v>15183.35</v>
      </c>
    </row>
    <row r="77" spans="1:15" s="26" customFormat="1" ht="26.4" x14ac:dyDescent="0.25">
      <c r="A77" s="70">
        <v>53</v>
      </c>
      <c r="B77" s="72" t="s">
        <v>380</v>
      </c>
      <c r="C77" s="73" t="s">
        <v>304</v>
      </c>
      <c r="D77" s="74">
        <v>187</v>
      </c>
      <c r="E77" s="75">
        <v>140</v>
      </c>
      <c r="F77" s="74">
        <v>26180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140</v>
      </c>
      <c r="O77" s="25">
        <f t="shared" si="8"/>
        <v>26180</v>
      </c>
    </row>
    <row r="78" spans="1:15" s="26" customFormat="1" ht="52.8" x14ac:dyDescent="0.25">
      <c r="A78" s="70">
        <v>54</v>
      </c>
      <c r="B78" s="72" t="s">
        <v>381</v>
      </c>
      <c r="C78" s="73" t="s">
        <v>309</v>
      </c>
      <c r="D78" s="74" t="s">
        <v>382</v>
      </c>
      <c r="E78" s="75">
        <v>4900</v>
      </c>
      <c r="F78" s="74">
        <v>20482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4900</v>
      </c>
      <c r="O78" s="25">
        <f t="shared" si="8"/>
        <v>20482</v>
      </c>
    </row>
    <row r="79" spans="1:15" s="26" customFormat="1" ht="39.6" x14ac:dyDescent="0.25">
      <c r="A79" s="70">
        <v>55</v>
      </c>
      <c r="B79" s="72" t="s">
        <v>383</v>
      </c>
      <c r="C79" s="73" t="s">
        <v>309</v>
      </c>
      <c r="D79" s="74" t="s">
        <v>384</v>
      </c>
      <c r="E79" s="75">
        <v>800</v>
      </c>
      <c r="F79" s="74">
        <v>2680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800</v>
      </c>
      <c r="O79" s="25">
        <f t="shared" si="8"/>
        <v>2680</v>
      </c>
    </row>
    <row r="80" spans="1:15" s="26" customFormat="1" ht="52.8" x14ac:dyDescent="0.25">
      <c r="A80" s="70">
        <v>56</v>
      </c>
      <c r="B80" s="72" t="s">
        <v>385</v>
      </c>
      <c r="C80" s="73" t="s">
        <v>309</v>
      </c>
      <c r="D80" s="74" t="s">
        <v>386</v>
      </c>
      <c r="E80" s="75">
        <v>3600</v>
      </c>
      <c r="F80" s="74">
        <v>13140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3600</v>
      </c>
      <c r="O80" s="25">
        <f t="shared" si="8"/>
        <v>13140</v>
      </c>
    </row>
    <row r="81" spans="1:15" s="26" customFormat="1" ht="39.6" x14ac:dyDescent="0.25">
      <c r="A81" s="70">
        <v>57</v>
      </c>
      <c r="B81" s="72" t="s">
        <v>387</v>
      </c>
      <c r="C81" s="73" t="s">
        <v>388</v>
      </c>
      <c r="D81" s="74" t="s">
        <v>389</v>
      </c>
      <c r="E81" s="75">
        <v>200</v>
      </c>
      <c r="F81" s="74">
        <v>734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200</v>
      </c>
      <c r="O81" s="25">
        <f t="shared" si="8"/>
        <v>734</v>
      </c>
    </row>
    <row r="82" spans="1:15" s="26" customFormat="1" ht="39.6" x14ac:dyDescent="0.25">
      <c r="A82" s="70">
        <v>58</v>
      </c>
      <c r="B82" s="72" t="s">
        <v>390</v>
      </c>
      <c r="C82" s="73" t="s">
        <v>388</v>
      </c>
      <c r="D82" s="74" t="s">
        <v>391</v>
      </c>
      <c r="E82" s="75">
        <v>3100</v>
      </c>
      <c r="F82" s="74">
        <v>13206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3100</v>
      </c>
      <c r="O82" s="25">
        <f t="shared" si="8"/>
        <v>13206</v>
      </c>
    </row>
    <row r="83" spans="1:15" s="17" customFormat="1" ht="13.5" customHeight="1" thickBot="1" x14ac:dyDescent="0.3"/>
    <row r="84" spans="1:15" s="17" customFormat="1" ht="26.25" customHeight="1" x14ac:dyDescent="0.25">
      <c r="A84" s="94" t="s">
        <v>139</v>
      </c>
      <c r="B84" s="88" t="s">
        <v>32</v>
      </c>
      <c r="C84" s="99" t="s">
        <v>141</v>
      </c>
      <c r="D84" s="88" t="s">
        <v>142</v>
      </c>
      <c r="E84" s="88" t="s">
        <v>293</v>
      </c>
      <c r="F84" s="88"/>
      <c r="G84" s="89" t="s">
        <v>146</v>
      </c>
    </row>
    <row r="85" spans="1:15" s="17" customFormat="1" ht="12.75" customHeight="1" x14ac:dyDescent="0.25">
      <c r="A85" s="95"/>
      <c r="B85" s="97"/>
      <c r="C85" s="100"/>
      <c r="D85" s="97"/>
      <c r="E85" s="92" t="s">
        <v>147</v>
      </c>
      <c r="F85" s="92" t="s">
        <v>148</v>
      </c>
      <c r="G85" s="90"/>
    </row>
    <row r="86" spans="1:15" s="17" customFormat="1" ht="13.5" customHeight="1" thickBot="1" x14ac:dyDescent="0.3">
      <c r="A86" s="96"/>
      <c r="B86" s="98"/>
      <c r="C86" s="101"/>
      <c r="D86" s="98"/>
      <c r="E86" s="93"/>
      <c r="F86" s="93"/>
      <c r="G86" s="91"/>
    </row>
    <row r="87" spans="1:15" s="26" customFormat="1" ht="26.4" x14ac:dyDescent="0.25">
      <c r="A87" s="70">
        <v>59</v>
      </c>
      <c r="B87" s="72" t="s">
        <v>392</v>
      </c>
      <c r="C87" s="73" t="s">
        <v>388</v>
      </c>
      <c r="D87" s="74" t="s">
        <v>393</v>
      </c>
      <c r="E87" s="75">
        <v>1215</v>
      </c>
      <c r="F87" s="74">
        <v>19306.350000000002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ref="N87:N98" si="9">E87</f>
        <v>1215</v>
      </c>
      <c r="O87" s="25">
        <f t="shared" ref="O87:O98" si="10">F87</f>
        <v>19306.350000000002</v>
      </c>
    </row>
    <row r="88" spans="1:15" s="26" customFormat="1" ht="13.2" x14ac:dyDescent="0.25">
      <c r="A88" s="70">
        <v>60</v>
      </c>
      <c r="B88" s="72" t="s">
        <v>394</v>
      </c>
      <c r="C88" s="73" t="s">
        <v>317</v>
      </c>
      <c r="D88" s="74" t="s">
        <v>395</v>
      </c>
      <c r="E88" s="75">
        <v>40.5</v>
      </c>
      <c r="F88" s="74">
        <v>2886.84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40.5</v>
      </c>
      <c r="O88" s="25">
        <f t="shared" si="10"/>
        <v>2886.84</v>
      </c>
    </row>
    <row r="89" spans="1:15" s="26" customFormat="1" ht="26.4" x14ac:dyDescent="0.25">
      <c r="A89" s="70">
        <v>61</v>
      </c>
      <c r="B89" s="72" t="s">
        <v>396</v>
      </c>
      <c r="C89" s="73" t="s">
        <v>317</v>
      </c>
      <c r="D89" s="74" t="s">
        <v>397</v>
      </c>
      <c r="E89" s="75">
        <v>25</v>
      </c>
      <c r="F89" s="74">
        <v>1501.5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25</v>
      </c>
      <c r="O89" s="25">
        <f t="shared" si="10"/>
        <v>1501.5</v>
      </c>
    </row>
    <row r="90" spans="1:15" s="26" customFormat="1" ht="26.4" x14ac:dyDescent="0.25">
      <c r="A90" s="70">
        <v>62</v>
      </c>
      <c r="B90" s="72" t="s">
        <v>398</v>
      </c>
      <c r="C90" s="73" t="s">
        <v>304</v>
      </c>
      <c r="D90" s="74">
        <v>198</v>
      </c>
      <c r="E90" s="75">
        <v>26</v>
      </c>
      <c r="F90" s="74">
        <v>5148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26</v>
      </c>
      <c r="O90" s="25">
        <f t="shared" si="10"/>
        <v>5148</v>
      </c>
    </row>
    <row r="91" spans="1:15" s="26" customFormat="1" ht="13.2" x14ac:dyDescent="0.25">
      <c r="A91" s="70">
        <v>63</v>
      </c>
      <c r="B91" s="72" t="s">
        <v>399</v>
      </c>
      <c r="C91" s="73" t="s">
        <v>307</v>
      </c>
      <c r="D91" s="74" t="s">
        <v>400</v>
      </c>
      <c r="E91" s="75">
        <v>20</v>
      </c>
      <c r="F91" s="74">
        <v>732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20</v>
      </c>
      <c r="O91" s="25">
        <f t="shared" si="10"/>
        <v>732</v>
      </c>
    </row>
    <row r="92" spans="1:15" s="26" customFormat="1" ht="66" x14ac:dyDescent="0.25">
      <c r="A92" s="70">
        <v>64</v>
      </c>
      <c r="B92" s="72" t="s">
        <v>401</v>
      </c>
      <c r="C92" s="73" t="s">
        <v>320</v>
      </c>
      <c r="D92" s="74" t="s">
        <v>402</v>
      </c>
      <c r="E92" s="75">
        <v>20</v>
      </c>
      <c r="F92" s="74">
        <v>11878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20</v>
      </c>
      <c r="O92" s="25">
        <f t="shared" si="10"/>
        <v>11878</v>
      </c>
    </row>
    <row r="93" spans="1:15" s="26" customFormat="1" ht="26.4" x14ac:dyDescent="0.25">
      <c r="A93" s="70">
        <v>65</v>
      </c>
      <c r="B93" s="72" t="s">
        <v>403</v>
      </c>
      <c r="C93" s="73" t="s">
        <v>317</v>
      </c>
      <c r="D93" s="74">
        <v>790</v>
      </c>
      <c r="E93" s="75">
        <v>729</v>
      </c>
      <c r="F93" s="74">
        <v>575910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729</v>
      </c>
      <c r="O93" s="25">
        <f t="shared" si="10"/>
        <v>575910</v>
      </c>
    </row>
    <row r="94" spans="1:15" s="26" customFormat="1" ht="39.6" x14ac:dyDescent="0.25">
      <c r="A94" s="70">
        <v>66</v>
      </c>
      <c r="B94" s="72" t="s">
        <v>404</v>
      </c>
      <c r="C94" s="73" t="s">
        <v>320</v>
      </c>
      <c r="D94" s="74" t="s">
        <v>405</v>
      </c>
      <c r="E94" s="75">
        <v>1370</v>
      </c>
      <c r="F94" s="74">
        <v>213487.1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1370</v>
      </c>
      <c r="O94" s="25">
        <f t="shared" si="10"/>
        <v>213487.1</v>
      </c>
    </row>
    <row r="95" spans="1:15" s="26" customFormat="1" ht="13.2" x14ac:dyDescent="0.25">
      <c r="A95" s="70">
        <v>67</v>
      </c>
      <c r="B95" s="72" t="s">
        <v>406</v>
      </c>
      <c r="C95" s="73" t="s">
        <v>317</v>
      </c>
      <c r="D95" s="74" t="s">
        <v>407</v>
      </c>
      <c r="E95" s="75">
        <v>7</v>
      </c>
      <c r="F95" s="74">
        <v>4012.61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7</v>
      </c>
      <c r="O95" s="25">
        <f t="shared" si="10"/>
        <v>4012.61</v>
      </c>
    </row>
    <row r="96" spans="1:15" s="26" customFormat="1" ht="26.4" x14ac:dyDescent="0.25">
      <c r="A96" s="70">
        <v>68</v>
      </c>
      <c r="B96" s="72" t="s">
        <v>408</v>
      </c>
      <c r="C96" s="73" t="s">
        <v>325</v>
      </c>
      <c r="D96" s="74" t="s">
        <v>409</v>
      </c>
      <c r="E96" s="75">
        <v>370</v>
      </c>
      <c r="F96" s="74">
        <v>1259.76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370</v>
      </c>
      <c r="O96" s="25">
        <f t="shared" si="10"/>
        <v>1259.76</v>
      </c>
    </row>
    <row r="97" spans="1:15" s="26" customFormat="1" ht="26.4" x14ac:dyDescent="0.25">
      <c r="A97" s="70">
        <v>69</v>
      </c>
      <c r="B97" s="72" t="s">
        <v>410</v>
      </c>
      <c r="C97" s="73" t="s">
        <v>312</v>
      </c>
      <c r="D97" s="74" t="s">
        <v>411</v>
      </c>
      <c r="E97" s="75">
        <v>10</v>
      </c>
      <c r="F97" s="74">
        <v>227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10</v>
      </c>
      <c r="O97" s="25">
        <f t="shared" si="10"/>
        <v>227</v>
      </c>
    </row>
    <row r="98" spans="1:15" s="26" customFormat="1" ht="26.4" x14ac:dyDescent="0.25">
      <c r="A98" s="70">
        <v>70</v>
      </c>
      <c r="B98" s="72" t="s">
        <v>412</v>
      </c>
      <c r="C98" s="73" t="s">
        <v>320</v>
      </c>
      <c r="D98" s="74">
        <v>81</v>
      </c>
      <c r="E98" s="75">
        <v>29</v>
      </c>
      <c r="F98" s="74">
        <v>2349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29</v>
      </c>
      <c r="O98" s="25">
        <f t="shared" si="10"/>
        <v>2349</v>
      </c>
    </row>
    <row r="99" spans="1:15" s="17" customFormat="1" ht="13.5" customHeight="1" thickBot="1" x14ac:dyDescent="0.3"/>
    <row r="100" spans="1:15" s="17" customFormat="1" ht="26.25" customHeight="1" x14ac:dyDescent="0.25">
      <c r="A100" s="94" t="s">
        <v>139</v>
      </c>
      <c r="B100" s="88" t="s">
        <v>32</v>
      </c>
      <c r="C100" s="99" t="s">
        <v>141</v>
      </c>
      <c r="D100" s="88" t="s">
        <v>142</v>
      </c>
      <c r="E100" s="88" t="s">
        <v>293</v>
      </c>
      <c r="F100" s="88"/>
      <c r="G100" s="89" t="s">
        <v>146</v>
      </c>
    </row>
    <row r="101" spans="1:15" s="17" customFormat="1" ht="12.75" customHeight="1" x14ac:dyDescent="0.25">
      <c r="A101" s="95"/>
      <c r="B101" s="97"/>
      <c r="C101" s="100"/>
      <c r="D101" s="97"/>
      <c r="E101" s="92" t="s">
        <v>147</v>
      </c>
      <c r="F101" s="92" t="s">
        <v>148</v>
      </c>
      <c r="G101" s="90"/>
    </row>
    <row r="102" spans="1:15" s="17" customFormat="1" ht="13.5" customHeight="1" thickBot="1" x14ac:dyDescent="0.3">
      <c r="A102" s="96"/>
      <c r="B102" s="98"/>
      <c r="C102" s="101"/>
      <c r="D102" s="98"/>
      <c r="E102" s="93"/>
      <c r="F102" s="93"/>
      <c r="G102" s="91"/>
    </row>
    <row r="103" spans="1:15" s="26" customFormat="1" ht="52.8" x14ac:dyDescent="0.25">
      <c r="A103" s="70">
        <v>71</v>
      </c>
      <c r="B103" s="72" t="s">
        <v>413</v>
      </c>
      <c r="C103" s="73" t="s">
        <v>414</v>
      </c>
      <c r="D103" s="74" t="s">
        <v>415</v>
      </c>
      <c r="E103" s="75">
        <v>131</v>
      </c>
      <c r="F103" s="74">
        <v>37866.86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N113" si="11">E103</f>
        <v>131</v>
      </c>
      <c r="O103" s="25">
        <f t="shared" ref="O103:O113" si="12">F103</f>
        <v>37866.86</v>
      </c>
    </row>
    <row r="104" spans="1:15" s="26" customFormat="1" ht="26.4" x14ac:dyDescent="0.25">
      <c r="A104" s="70">
        <v>72</v>
      </c>
      <c r="B104" s="72" t="s">
        <v>416</v>
      </c>
      <c r="C104" s="73" t="s">
        <v>309</v>
      </c>
      <c r="D104" s="74" t="s">
        <v>384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1"/>
        <v>0</v>
      </c>
      <c r="O104" s="25">
        <f t="shared" si="12"/>
        <v>0</v>
      </c>
    </row>
    <row r="105" spans="1:15" s="26" customFormat="1" ht="26.4" x14ac:dyDescent="0.25">
      <c r="A105" s="70">
        <v>73</v>
      </c>
      <c r="B105" s="72" t="s">
        <v>417</v>
      </c>
      <c r="C105" s="73" t="s">
        <v>309</v>
      </c>
      <c r="D105" s="74" t="s">
        <v>418</v>
      </c>
      <c r="E105" s="75">
        <v>50</v>
      </c>
      <c r="F105" s="74">
        <v>1517.76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50</v>
      </c>
      <c r="O105" s="25">
        <f t="shared" si="12"/>
        <v>1517.76</v>
      </c>
    </row>
    <row r="106" spans="1:15" s="26" customFormat="1" ht="39.6" x14ac:dyDescent="0.25">
      <c r="A106" s="70">
        <v>74</v>
      </c>
      <c r="B106" s="72" t="s">
        <v>419</v>
      </c>
      <c r="C106" s="73" t="s">
        <v>309</v>
      </c>
      <c r="D106" s="74" t="s">
        <v>420</v>
      </c>
      <c r="E106" s="75"/>
      <c r="F106" s="74"/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0</v>
      </c>
      <c r="O106" s="25">
        <f t="shared" si="12"/>
        <v>0</v>
      </c>
    </row>
    <row r="107" spans="1:15" s="26" customFormat="1" ht="39.6" x14ac:dyDescent="0.25">
      <c r="A107" s="70">
        <v>75</v>
      </c>
      <c r="B107" s="72" t="s">
        <v>419</v>
      </c>
      <c r="C107" s="73" t="s">
        <v>309</v>
      </c>
      <c r="D107" s="74" t="s">
        <v>421</v>
      </c>
      <c r="E107" s="75">
        <v>128</v>
      </c>
      <c r="F107" s="74">
        <v>35993.599999999999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128</v>
      </c>
      <c r="O107" s="25">
        <f t="shared" si="12"/>
        <v>35993.599999999999</v>
      </c>
    </row>
    <row r="108" spans="1:15" s="26" customFormat="1" ht="26.4" x14ac:dyDescent="0.25">
      <c r="A108" s="70">
        <v>76</v>
      </c>
      <c r="B108" s="72" t="s">
        <v>422</v>
      </c>
      <c r="C108" s="73" t="s">
        <v>309</v>
      </c>
      <c r="D108" s="74" t="s">
        <v>423</v>
      </c>
      <c r="E108" s="75">
        <v>25</v>
      </c>
      <c r="F108" s="74">
        <v>4664.5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25</v>
      </c>
      <c r="O108" s="25">
        <f t="shared" si="12"/>
        <v>4664.5</v>
      </c>
    </row>
    <row r="109" spans="1:15" s="26" customFormat="1" ht="26.4" x14ac:dyDescent="0.25">
      <c r="A109" s="70">
        <v>77</v>
      </c>
      <c r="B109" s="72" t="s">
        <v>424</v>
      </c>
      <c r="C109" s="73" t="s">
        <v>309</v>
      </c>
      <c r="D109" s="74" t="s">
        <v>425</v>
      </c>
      <c r="E109" s="75">
        <v>10</v>
      </c>
      <c r="F109" s="74">
        <v>3952.5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10</v>
      </c>
      <c r="O109" s="25">
        <f t="shared" si="12"/>
        <v>3952.5</v>
      </c>
    </row>
    <row r="110" spans="1:15" s="26" customFormat="1" ht="39.6" x14ac:dyDescent="0.25">
      <c r="A110" s="70">
        <v>78</v>
      </c>
      <c r="B110" s="72" t="s">
        <v>426</v>
      </c>
      <c r="C110" s="73" t="s">
        <v>309</v>
      </c>
      <c r="D110" s="74" t="s">
        <v>427</v>
      </c>
      <c r="E110" s="75"/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0</v>
      </c>
      <c r="O110" s="25">
        <f t="shared" si="12"/>
        <v>0</v>
      </c>
    </row>
    <row r="111" spans="1:15" s="26" customFormat="1" ht="39.6" x14ac:dyDescent="0.25">
      <c r="A111" s="70">
        <v>79</v>
      </c>
      <c r="B111" s="72" t="s">
        <v>428</v>
      </c>
      <c r="C111" s="73" t="s">
        <v>309</v>
      </c>
      <c r="D111" s="74" t="s">
        <v>427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0</v>
      </c>
      <c r="O111" s="25">
        <f t="shared" si="12"/>
        <v>0</v>
      </c>
    </row>
    <row r="112" spans="1:15" s="26" customFormat="1" ht="39.6" x14ac:dyDescent="0.25">
      <c r="A112" s="70">
        <v>80</v>
      </c>
      <c r="B112" s="72" t="s">
        <v>429</v>
      </c>
      <c r="C112" s="73" t="s">
        <v>309</v>
      </c>
      <c r="D112" s="74" t="s">
        <v>430</v>
      </c>
      <c r="E112" s="75"/>
      <c r="F112" s="74"/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0</v>
      </c>
      <c r="O112" s="25">
        <f t="shared" si="12"/>
        <v>0</v>
      </c>
    </row>
    <row r="113" spans="1:15" s="26" customFormat="1" ht="26.4" x14ac:dyDescent="0.25">
      <c r="A113" s="70">
        <v>81</v>
      </c>
      <c r="B113" s="72" t="s">
        <v>431</v>
      </c>
      <c r="C113" s="73" t="s">
        <v>312</v>
      </c>
      <c r="D113" s="74" t="s">
        <v>432</v>
      </c>
      <c r="E113" s="75">
        <v>389</v>
      </c>
      <c r="F113" s="74">
        <v>116921.73000000001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389</v>
      </c>
      <c r="O113" s="25">
        <f t="shared" si="12"/>
        <v>116921.73000000001</v>
      </c>
    </row>
    <row r="114" spans="1:15" s="17" customFormat="1" ht="13.5" customHeight="1" thickBot="1" x14ac:dyDescent="0.3"/>
    <row r="115" spans="1:15" s="17" customFormat="1" ht="26.25" customHeight="1" x14ac:dyDescent="0.25">
      <c r="A115" s="94" t="s">
        <v>139</v>
      </c>
      <c r="B115" s="88" t="s">
        <v>32</v>
      </c>
      <c r="C115" s="99" t="s">
        <v>141</v>
      </c>
      <c r="D115" s="88" t="s">
        <v>142</v>
      </c>
      <c r="E115" s="88" t="s">
        <v>293</v>
      </c>
      <c r="F115" s="88"/>
      <c r="G115" s="89" t="s">
        <v>146</v>
      </c>
    </row>
    <row r="116" spans="1:15" s="17" customFormat="1" ht="12.75" customHeight="1" x14ac:dyDescent="0.25">
      <c r="A116" s="95"/>
      <c r="B116" s="97"/>
      <c r="C116" s="100"/>
      <c r="D116" s="97"/>
      <c r="E116" s="92" t="s">
        <v>147</v>
      </c>
      <c r="F116" s="92" t="s">
        <v>148</v>
      </c>
      <c r="G116" s="90"/>
    </row>
    <row r="117" spans="1:15" s="17" customFormat="1" ht="13.5" customHeight="1" thickBot="1" x14ac:dyDescent="0.3">
      <c r="A117" s="96"/>
      <c r="B117" s="98"/>
      <c r="C117" s="101"/>
      <c r="D117" s="98"/>
      <c r="E117" s="93"/>
      <c r="F117" s="93"/>
      <c r="G117" s="91"/>
    </row>
    <row r="118" spans="1:15" s="26" customFormat="1" ht="39.6" x14ac:dyDescent="0.25">
      <c r="A118" s="70">
        <v>82</v>
      </c>
      <c r="B118" s="72" t="s">
        <v>433</v>
      </c>
      <c r="C118" s="73" t="s">
        <v>309</v>
      </c>
      <c r="D118" s="74">
        <v>283</v>
      </c>
      <c r="E118" s="75"/>
      <c r="F118" s="74"/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35" si="13">E118</f>
        <v>0</v>
      </c>
      <c r="O118" s="25">
        <f t="shared" ref="O118:O135" si="14">F118</f>
        <v>0</v>
      </c>
    </row>
    <row r="119" spans="1:15" s="26" customFormat="1" ht="39.6" x14ac:dyDescent="0.25">
      <c r="A119" s="70">
        <v>83</v>
      </c>
      <c r="B119" s="72" t="s">
        <v>434</v>
      </c>
      <c r="C119" s="73" t="s">
        <v>435</v>
      </c>
      <c r="D119" s="74">
        <v>228</v>
      </c>
      <c r="E119" s="75">
        <v>412</v>
      </c>
      <c r="F119" s="74">
        <v>93936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3"/>
        <v>412</v>
      </c>
      <c r="O119" s="25">
        <f t="shared" si="14"/>
        <v>93936</v>
      </c>
    </row>
    <row r="120" spans="1:15" s="26" customFormat="1" ht="13.2" x14ac:dyDescent="0.25">
      <c r="A120" s="70">
        <v>84</v>
      </c>
      <c r="B120" s="72" t="s">
        <v>436</v>
      </c>
      <c r="C120" s="73" t="s">
        <v>309</v>
      </c>
      <c r="D120" s="74">
        <v>643</v>
      </c>
      <c r="E120" s="75"/>
      <c r="F120" s="74"/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3"/>
        <v>0</v>
      </c>
      <c r="O120" s="25">
        <f t="shared" si="14"/>
        <v>0</v>
      </c>
    </row>
    <row r="121" spans="1:15" s="26" customFormat="1" ht="13.2" x14ac:dyDescent="0.25">
      <c r="A121" s="70">
        <v>85</v>
      </c>
      <c r="B121" s="72" t="s">
        <v>437</v>
      </c>
      <c r="C121" s="73" t="s">
        <v>309</v>
      </c>
      <c r="D121" s="74">
        <v>848</v>
      </c>
      <c r="E121" s="75">
        <v>180</v>
      </c>
      <c r="F121" s="74">
        <v>152640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3"/>
        <v>180</v>
      </c>
      <c r="O121" s="25">
        <f t="shared" si="14"/>
        <v>152640</v>
      </c>
    </row>
    <row r="122" spans="1:15" s="26" customFormat="1" ht="13.2" x14ac:dyDescent="0.25">
      <c r="A122" s="70">
        <v>86</v>
      </c>
      <c r="B122" s="72" t="s">
        <v>438</v>
      </c>
      <c r="C122" s="73" t="s">
        <v>309</v>
      </c>
      <c r="D122" s="74">
        <v>758</v>
      </c>
      <c r="E122" s="75">
        <v>526</v>
      </c>
      <c r="F122" s="74">
        <v>398708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3"/>
        <v>526</v>
      </c>
      <c r="O122" s="25">
        <f t="shared" si="14"/>
        <v>398708</v>
      </c>
    </row>
    <row r="123" spans="1:15" s="26" customFormat="1" ht="13.2" x14ac:dyDescent="0.25">
      <c r="A123" s="70">
        <v>87</v>
      </c>
      <c r="B123" s="72" t="s">
        <v>439</v>
      </c>
      <c r="C123" s="73" t="s">
        <v>309</v>
      </c>
      <c r="D123" s="74">
        <v>696</v>
      </c>
      <c r="E123" s="75">
        <v>140</v>
      </c>
      <c r="F123" s="74">
        <v>97440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3"/>
        <v>140</v>
      </c>
      <c r="O123" s="25">
        <f t="shared" si="14"/>
        <v>97440</v>
      </c>
    </row>
    <row r="124" spans="1:15" s="26" customFormat="1" ht="13.2" x14ac:dyDescent="0.25">
      <c r="A124" s="70">
        <v>88</v>
      </c>
      <c r="B124" s="72" t="s">
        <v>440</v>
      </c>
      <c r="C124" s="73" t="s">
        <v>309</v>
      </c>
      <c r="D124" s="74">
        <v>651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3"/>
        <v>0</v>
      </c>
      <c r="O124" s="25">
        <f t="shared" si="14"/>
        <v>0</v>
      </c>
    </row>
    <row r="125" spans="1:15" s="26" customFormat="1" ht="13.2" x14ac:dyDescent="0.25">
      <c r="A125" s="70">
        <v>89</v>
      </c>
      <c r="B125" s="72" t="s">
        <v>441</v>
      </c>
      <c r="C125" s="73" t="s">
        <v>309</v>
      </c>
      <c r="D125" s="74">
        <v>760</v>
      </c>
      <c r="E125" s="75"/>
      <c r="F125" s="74"/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3"/>
        <v>0</v>
      </c>
      <c r="O125" s="25">
        <f t="shared" si="14"/>
        <v>0</v>
      </c>
    </row>
    <row r="126" spans="1:15" s="26" customFormat="1" ht="13.2" x14ac:dyDescent="0.25">
      <c r="A126" s="70">
        <v>90</v>
      </c>
      <c r="B126" s="72" t="s">
        <v>442</v>
      </c>
      <c r="C126" s="73" t="s">
        <v>309</v>
      </c>
      <c r="D126" s="74">
        <v>814</v>
      </c>
      <c r="E126" s="75"/>
      <c r="F126" s="74"/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3"/>
        <v>0</v>
      </c>
      <c r="O126" s="25">
        <f t="shared" si="14"/>
        <v>0</v>
      </c>
    </row>
    <row r="127" spans="1:15" s="26" customFormat="1" ht="13.2" x14ac:dyDescent="0.25">
      <c r="A127" s="70">
        <v>91</v>
      </c>
      <c r="B127" s="72" t="s">
        <v>443</v>
      </c>
      <c r="C127" s="73" t="s">
        <v>309</v>
      </c>
      <c r="D127" s="74" t="s">
        <v>427</v>
      </c>
      <c r="E127" s="75">
        <v>1034</v>
      </c>
      <c r="F127" s="74">
        <v>31537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3"/>
        <v>1034</v>
      </c>
      <c r="O127" s="25">
        <f t="shared" si="14"/>
        <v>31537</v>
      </c>
    </row>
    <row r="128" spans="1:15" s="26" customFormat="1" ht="13.2" x14ac:dyDescent="0.25">
      <c r="A128" s="70">
        <v>92</v>
      </c>
      <c r="B128" s="72" t="s">
        <v>444</v>
      </c>
      <c r="C128" s="73" t="s">
        <v>309</v>
      </c>
      <c r="D128" s="74" t="s">
        <v>427</v>
      </c>
      <c r="E128" s="75">
        <v>1184</v>
      </c>
      <c r="F128" s="74">
        <v>36112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3"/>
        <v>1184</v>
      </c>
      <c r="O128" s="25">
        <f t="shared" si="14"/>
        <v>36112</v>
      </c>
    </row>
    <row r="129" spans="1:15" s="26" customFormat="1" ht="13.2" x14ac:dyDescent="0.25">
      <c r="A129" s="70">
        <v>93</v>
      </c>
      <c r="B129" s="72" t="s">
        <v>445</v>
      </c>
      <c r="C129" s="73" t="s">
        <v>320</v>
      </c>
      <c r="D129" s="74" t="s">
        <v>446</v>
      </c>
      <c r="E129" s="75">
        <v>2</v>
      </c>
      <c r="F129" s="74">
        <v>1234.24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3"/>
        <v>2</v>
      </c>
      <c r="O129" s="25">
        <f t="shared" si="14"/>
        <v>1234.24</v>
      </c>
    </row>
    <row r="130" spans="1:15" s="26" customFormat="1" ht="26.4" x14ac:dyDescent="0.25">
      <c r="A130" s="70">
        <v>94</v>
      </c>
      <c r="B130" s="72" t="s">
        <v>447</v>
      </c>
      <c r="C130" s="73" t="s">
        <v>304</v>
      </c>
      <c r="D130" s="74">
        <v>561</v>
      </c>
      <c r="E130" s="75">
        <v>14</v>
      </c>
      <c r="F130" s="74">
        <v>7854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3"/>
        <v>14</v>
      </c>
      <c r="O130" s="25">
        <f t="shared" si="14"/>
        <v>7854</v>
      </c>
    </row>
    <row r="131" spans="1:15" s="26" customFormat="1" ht="13.2" x14ac:dyDescent="0.25">
      <c r="A131" s="70">
        <v>95</v>
      </c>
      <c r="B131" s="72" t="s">
        <v>448</v>
      </c>
      <c r="C131" s="73" t="s">
        <v>320</v>
      </c>
      <c r="D131" s="74" t="s">
        <v>449</v>
      </c>
      <c r="E131" s="75">
        <v>0.8</v>
      </c>
      <c r="F131" s="74">
        <v>759.88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3"/>
        <v>0.8</v>
      </c>
      <c r="O131" s="25">
        <f t="shared" si="14"/>
        <v>759.88</v>
      </c>
    </row>
    <row r="132" spans="1:15" s="26" customFormat="1" ht="13.2" x14ac:dyDescent="0.25">
      <c r="A132" s="70">
        <v>96</v>
      </c>
      <c r="B132" s="72" t="s">
        <v>450</v>
      </c>
      <c r="C132" s="73" t="s">
        <v>317</v>
      </c>
      <c r="D132" s="74" t="s">
        <v>451</v>
      </c>
      <c r="E132" s="75">
        <v>29</v>
      </c>
      <c r="F132" s="74">
        <v>2730.35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3"/>
        <v>29</v>
      </c>
      <c r="O132" s="25">
        <f t="shared" si="14"/>
        <v>2730.35</v>
      </c>
    </row>
    <row r="133" spans="1:15" s="26" customFormat="1" ht="26.4" x14ac:dyDescent="0.25">
      <c r="A133" s="70">
        <v>97</v>
      </c>
      <c r="B133" s="72" t="s">
        <v>452</v>
      </c>
      <c r="C133" s="73" t="s">
        <v>309</v>
      </c>
      <c r="D133" s="74" t="s">
        <v>453</v>
      </c>
      <c r="E133" s="75">
        <v>423</v>
      </c>
      <c r="F133" s="74">
        <v>4242.66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3"/>
        <v>423</v>
      </c>
      <c r="O133" s="25">
        <f t="shared" si="14"/>
        <v>4242.66</v>
      </c>
    </row>
    <row r="134" spans="1:15" s="26" customFormat="1" ht="26.4" x14ac:dyDescent="0.25">
      <c r="A134" s="70">
        <v>98</v>
      </c>
      <c r="B134" s="72" t="s">
        <v>454</v>
      </c>
      <c r="C134" s="73" t="s">
        <v>320</v>
      </c>
      <c r="D134" s="74" t="s">
        <v>455</v>
      </c>
      <c r="E134" s="75">
        <v>4919</v>
      </c>
      <c r="F134" s="74">
        <v>454072.89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3"/>
        <v>4919</v>
      </c>
      <c r="O134" s="25">
        <f t="shared" si="14"/>
        <v>454072.89</v>
      </c>
    </row>
    <row r="135" spans="1:15" s="26" customFormat="1" ht="13.2" x14ac:dyDescent="0.25">
      <c r="A135" s="70">
        <v>99</v>
      </c>
      <c r="B135" s="72" t="s">
        <v>456</v>
      </c>
      <c r="C135" s="73" t="s">
        <v>320</v>
      </c>
      <c r="D135" s="74" t="s">
        <v>457</v>
      </c>
      <c r="E135" s="75">
        <v>5</v>
      </c>
      <c r="F135" s="74">
        <v>1748.8600000000001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3"/>
        <v>5</v>
      </c>
      <c r="O135" s="25">
        <f t="shared" si="14"/>
        <v>1748.8600000000001</v>
      </c>
    </row>
    <row r="136" spans="1:15" s="17" customFormat="1" ht="13.5" customHeight="1" thickBot="1" x14ac:dyDescent="0.3"/>
    <row r="137" spans="1:15" s="17" customFormat="1" ht="26.25" customHeight="1" x14ac:dyDescent="0.25">
      <c r="A137" s="94" t="s">
        <v>139</v>
      </c>
      <c r="B137" s="88" t="s">
        <v>32</v>
      </c>
      <c r="C137" s="99" t="s">
        <v>141</v>
      </c>
      <c r="D137" s="88" t="s">
        <v>142</v>
      </c>
      <c r="E137" s="88" t="s">
        <v>293</v>
      </c>
      <c r="F137" s="88"/>
      <c r="G137" s="89" t="s">
        <v>146</v>
      </c>
    </row>
    <row r="138" spans="1:15" s="17" customFormat="1" ht="12.75" customHeight="1" x14ac:dyDescent="0.25">
      <c r="A138" s="95"/>
      <c r="B138" s="97"/>
      <c r="C138" s="100"/>
      <c r="D138" s="97"/>
      <c r="E138" s="92" t="s">
        <v>147</v>
      </c>
      <c r="F138" s="92" t="s">
        <v>148</v>
      </c>
      <c r="G138" s="90"/>
    </row>
    <row r="139" spans="1:15" s="17" customFormat="1" ht="13.5" customHeight="1" thickBot="1" x14ac:dyDescent="0.3">
      <c r="A139" s="96"/>
      <c r="B139" s="98"/>
      <c r="C139" s="101"/>
      <c r="D139" s="98"/>
      <c r="E139" s="93"/>
      <c r="F139" s="93"/>
      <c r="G139" s="91"/>
    </row>
    <row r="140" spans="1:15" s="26" customFormat="1" ht="26.4" x14ac:dyDescent="0.25">
      <c r="A140" s="70">
        <v>100</v>
      </c>
      <c r="B140" s="72" t="s">
        <v>458</v>
      </c>
      <c r="C140" s="73" t="s">
        <v>320</v>
      </c>
      <c r="D140" s="74" t="s">
        <v>459</v>
      </c>
      <c r="E140" s="75"/>
      <c r="F140" s="74"/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ref="N140:N152" si="15">E140</f>
        <v>0</v>
      </c>
      <c r="O140" s="25">
        <f t="shared" ref="O140:O152" si="16">F140</f>
        <v>0</v>
      </c>
    </row>
    <row r="141" spans="1:15" s="26" customFormat="1" ht="39.6" x14ac:dyDescent="0.25">
      <c r="A141" s="70">
        <v>101</v>
      </c>
      <c r="B141" s="72" t="s">
        <v>460</v>
      </c>
      <c r="C141" s="73" t="s">
        <v>309</v>
      </c>
      <c r="D141" s="74">
        <v>281</v>
      </c>
      <c r="E141" s="75">
        <v>20</v>
      </c>
      <c r="F141" s="74">
        <v>5620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5"/>
        <v>20</v>
      </c>
      <c r="O141" s="25">
        <f t="shared" si="16"/>
        <v>5620</v>
      </c>
    </row>
    <row r="142" spans="1:15" s="26" customFormat="1" ht="13.2" x14ac:dyDescent="0.25">
      <c r="A142" s="70">
        <v>102</v>
      </c>
      <c r="B142" s="72" t="s">
        <v>461</v>
      </c>
      <c r="C142" s="73" t="s">
        <v>320</v>
      </c>
      <c r="D142" s="74" t="s">
        <v>462</v>
      </c>
      <c r="E142" s="75">
        <v>4</v>
      </c>
      <c r="F142" s="74">
        <v>240.04000000000002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5"/>
        <v>4</v>
      </c>
      <c r="O142" s="25">
        <f t="shared" si="16"/>
        <v>240.04000000000002</v>
      </c>
    </row>
    <row r="143" spans="1:15" s="26" customFormat="1" ht="13.2" x14ac:dyDescent="0.25">
      <c r="A143" s="70">
        <v>103</v>
      </c>
      <c r="B143" s="72" t="s">
        <v>463</v>
      </c>
      <c r="C143" s="73" t="s">
        <v>320</v>
      </c>
      <c r="D143" s="74" t="s">
        <v>464</v>
      </c>
      <c r="E143" s="75">
        <v>238</v>
      </c>
      <c r="F143" s="74">
        <v>14190.36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5"/>
        <v>238</v>
      </c>
      <c r="O143" s="25">
        <f t="shared" si="16"/>
        <v>14190.36</v>
      </c>
    </row>
    <row r="144" spans="1:15" s="26" customFormat="1" ht="26.4" x14ac:dyDescent="0.25">
      <c r="A144" s="70">
        <v>104</v>
      </c>
      <c r="B144" s="72" t="s">
        <v>465</v>
      </c>
      <c r="C144" s="73" t="s">
        <v>317</v>
      </c>
      <c r="D144" s="74" t="s">
        <v>466</v>
      </c>
      <c r="E144" s="75">
        <v>2695</v>
      </c>
      <c r="F144" s="74">
        <v>140598.15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5"/>
        <v>2695</v>
      </c>
      <c r="O144" s="25">
        <f t="shared" si="16"/>
        <v>140598.15</v>
      </c>
    </row>
    <row r="145" spans="1:15" s="26" customFormat="1" ht="39.6" x14ac:dyDescent="0.25">
      <c r="A145" s="70">
        <v>105</v>
      </c>
      <c r="B145" s="72" t="s">
        <v>467</v>
      </c>
      <c r="C145" s="73" t="s">
        <v>304</v>
      </c>
      <c r="D145" s="74" t="s">
        <v>468</v>
      </c>
      <c r="E145" s="75">
        <v>636</v>
      </c>
      <c r="F145" s="74">
        <v>55828.08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5"/>
        <v>636</v>
      </c>
      <c r="O145" s="25">
        <f t="shared" si="16"/>
        <v>55828.08</v>
      </c>
    </row>
    <row r="146" spans="1:15" s="26" customFormat="1" ht="39.6" x14ac:dyDescent="0.25">
      <c r="A146" s="70">
        <v>106</v>
      </c>
      <c r="B146" s="72" t="s">
        <v>469</v>
      </c>
      <c r="C146" s="73" t="s">
        <v>320</v>
      </c>
      <c r="D146" s="74" t="s">
        <v>470</v>
      </c>
      <c r="E146" s="75">
        <v>300</v>
      </c>
      <c r="F146" s="74">
        <v>128670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5"/>
        <v>300</v>
      </c>
      <c r="O146" s="25">
        <f t="shared" si="16"/>
        <v>128670</v>
      </c>
    </row>
    <row r="147" spans="1:15" s="26" customFormat="1" ht="26.4" x14ac:dyDescent="0.25">
      <c r="A147" s="70">
        <v>107</v>
      </c>
      <c r="B147" s="72" t="s">
        <v>471</v>
      </c>
      <c r="C147" s="73" t="s">
        <v>304</v>
      </c>
      <c r="D147" s="74">
        <v>429</v>
      </c>
      <c r="E147" s="75">
        <v>180</v>
      </c>
      <c r="F147" s="74">
        <v>77220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5"/>
        <v>180</v>
      </c>
      <c r="O147" s="25">
        <f t="shared" si="16"/>
        <v>77220</v>
      </c>
    </row>
    <row r="148" spans="1:15" s="26" customFormat="1" ht="26.4" x14ac:dyDescent="0.25">
      <c r="A148" s="70">
        <v>108</v>
      </c>
      <c r="B148" s="72" t="s">
        <v>472</v>
      </c>
      <c r="C148" s="73" t="s">
        <v>304</v>
      </c>
      <c r="D148" s="74">
        <v>242</v>
      </c>
      <c r="E148" s="75">
        <v>180</v>
      </c>
      <c r="F148" s="74">
        <v>43560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5"/>
        <v>180</v>
      </c>
      <c r="O148" s="25">
        <f t="shared" si="16"/>
        <v>43560</v>
      </c>
    </row>
    <row r="149" spans="1:15" s="26" customFormat="1" ht="26.4" x14ac:dyDescent="0.25">
      <c r="A149" s="70">
        <v>109</v>
      </c>
      <c r="B149" s="72" t="s">
        <v>473</v>
      </c>
      <c r="C149" s="73" t="s">
        <v>309</v>
      </c>
      <c r="D149" s="74" t="s">
        <v>474</v>
      </c>
      <c r="E149" s="75">
        <v>410</v>
      </c>
      <c r="F149" s="74">
        <v>10086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5"/>
        <v>410</v>
      </c>
      <c r="O149" s="25">
        <f t="shared" si="16"/>
        <v>10086</v>
      </c>
    </row>
    <row r="150" spans="1:15" s="26" customFormat="1" ht="26.4" x14ac:dyDescent="0.25">
      <c r="A150" s="70">
        <v>110</v>
      </c>
      <c r="B150" s="72" t="s">
        <v>475</v>
      </c>
      <c r="C150" s="73" t="s">
        <v>304</v>
      </c>
      <c r="D150" s="74" t="s">
        <v>476</v>
      </c>
      <c r="E150" s="75">
        <v>432</v>
      </c>
      <c r="F150" s="74">
        <v>14342.400000000001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5"/>
        <v>432</v>
      </c>
      <c r="O150" s="25">
        <f t="shared" si="16"/>
        <v>14342.400000000001</v>
      </c>
    </row>
    <row r="151" spans="1:15" s="26" customFormat="1" ht="39.6" x14ac:dyDescent="0.25">
      <c r="A151" s="70">
        <v>111</v>
      </c>
      <c r="B151" s="72" t="s">
        <v>477</v>
      </c>
      <c r="C151" s="73" t="s">
        <v>478</v>
      </c>
      <c r="D151" s="74" t="s">
        <v>479</v>
      </c>
      <c r="E151" s="75">
        <v>80</v>
      </c>
      <c r="F151" s="74">
        <v>35062.400000000001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5"/>
        <v>80</v>
      </c>
      <c r="O151" s="25">
        <f t="shared" si="16"/>
        <v>35062.400000000001</v>
      </c>
    </row>
    <row r="152" spans="1:15" s="26" customFormat="1" ht="39.6" x14ac:dyDescent="0.25">
      <c r="A152" s="70">
        <v>112</v>
      </c>
      <c r="B152" s="72" t="s">
        <v>480</v>
      </c>
      <c r="C152" s="73" t="s">
        <v>309</v>
      </c>
      <c r="D152" s="74" t="s">
        <v>481</v>
      </c>
      <c r="E152" s="75">
        <v>8</v>
      </c>
      <c r="F152" s="74">
        <v>3606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5"/>
        <v>8</v>
      </c>
      <c r="O152" s="25">
        <f t="shared" si="16"/>
        <v>3606</v>
      </c>
    </row>
    <row r="153" spans="1:15" s="17" customFormat="1" ht="13.5" customHeight="1" thickBot="1" x14ac:dyDescent="0.3"/>
    <row r="154" spans="1:15" s="17" customFormat="1" ht="26.25" customHeight="1" x14ac:dyDescent="0.25">
      <c r="A154" s="94" t="s">
        <v>139</v>
      </c>
      <c r="B154" s="88" t="s">
        <v>32</v>
      </c>
      <c r="C154" s="99" t="s">
        <v>141</v>
      </c>
      <c r="D154" s="88" t="s">
        <v>142</v>
      </c>
      <c r="E154" s="88" t="s">
        <v>293</v>
      </c>
      <c r="F154" s="88"/>
      <c r="G154" s="89" t="s">
        <v>146</v>
      </c>
    </row>
    <row r="155" spans="1:15" s="17" customFormat="1" ht="12.75" customHeight="1" x14ac:dyDescent="0.25">
      <c r="A155" s="95"/>
      <c r="B155" s="97"/>
      <c r="C155" s="100"/>
      <c r="D155" s="97"/>
      <c r="E155" s="92" t="s">
        <v>147</v>
      </c>
      <c r="F155" s="92" t="s">
        <v>148</v>
      </c>
      <c r="G155" s="90"/>
    </row>
    <row r="156" spans="1:15" s="17" customFormat="1" ht="13.5" customHeight="1" thickBot="1" x14ac:dyDescent="0.3">
      <c r="A156" s="96"/>
      <c r="B156" s="98"/>
      <c r="C156" s="101"/>
      <c r="D156" s="98"/>
      <c r="E156" s="93"/>
      <c r="F156" s="93"/>
      <c r="G156" s="91"/>
    </row>
    <row r="157" spans="1:15" s="26" customFormat="1" ht="39.6" x14ac:dyDescent="0.25">
      <c r="A157" s="70">
        <v>113</v>
      </c>
      <c r="B157" s="72" t="s">
        <v>482</v>
      </c>
      <c r="C157" s="73" t="s">
        <v>309</v>
      </c>
      <c r="D157" s="74" t="s">
        <v>481</v>
      </c>
      <c r="E157" s="75">
        <v>8</v>
      </c>
      <c r="F157" s="74">
        <v>3606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ref="N157:N168" si="17">E157</f>
        <v>8</v>
      </c>
      <c r="O157" s="25">
        <f t="shared" ref="O157:O168" si="18">F157</f>
        <v>3606</v>
      </c>
    </row>
    <row r="158" spans="1:15" s="26" customFormat="1" ht="39.6" x14ac:dyDescent="0.25">
      <c r="A158" s="70">
        <v>114</v>
      </c>
      <c r="B158" s="72" t="s">
        <v>483</v>
      </c>
      <c r="C158" s="73" t="s">
        <v>309</v>
      </c>
      <c r="D158" s="74" t="s">
        <v>481</v>
      </c>
      <c r="E158" s="75">
        <v>8</v>
      </c>
      <c r="F158" s="74">
        <v>3606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7"/>
        <v>8</v>
      </c>
      <c r="O158" s="25">
        <f t="shared" si="18"/>
        <v>3606</v>
      </c>
    </row>
    <row r="159" spans="1:15" s="26" customFormat="1" ht="26.4" x14ac:dyDescent="0.25">
      <c r="A159" s="70">
        <v>115</v>
      </c>
      <c r="B159" s="72" t="s">
        <v>484</v>
      </c>
      <c r="C159" s="73" t="s">
        <v>304</v>
      </c>
      <c r="D159" s="74" t="s">
        <v>485</v>
      </c>
      <c r="E159" s="75">
        <v>5400</v>
      </c>
      <c r="F159" s="74">
        <v>760212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7"/>
        <v>5400</v>
      </c>
      <c r="O159" s="25">
        <f t="shared" si="18"/>
        <v>760212</v>
      </c>
    </row>
    <row r="160" spans="1:15" s="26" customFormat="1" ht="26.4" x14ac:dyDescent="0.25">
      <c r="A160" s="70">
        <v>116</v>
      </c>
      <c r="B160" s="72" t="s">
        <v>486</v>
      </c>
      <c r="C160" s="73" t="s">
        <v>317</v>
      </c>
      <c r="D160" s="74" t="s">
        <v>487</v>
      </c>
      <c r="E160" s="75">
        <v>2229</v>
      </c>
      <c r="F160" s="74">
        <v>148874.91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7"/>
        <v>2229</v>
      </c>
      <c r="O160" s="25">
        <f t="shared" si="18"/>
        <v>148874.91</v>
      </c>
    </row>
    <row r="161" spans="1:15" s="26" customFormat="1" ht="13.2" x14ac:dyDescent="0.25">
      <c r="A161" s="70">
        <v>117</v>
      </c>
      <c r="B161" s="72" t="s">
        <v>488</v>
      </c>
      <c r="C161" s="73" t="s">
        <v>317</v>
      </c>
      <c r="D161" s="74">
        <v>375</v>
      </c>
      <c r="E161" s="75">
        <v>0.1</v>
      </c>
      <c r="F161" s="74">
        <v>37.5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7"/>
        <v>0.1</v>
      </c>
      <c r="O161" s="25">
        <f t="shared" si="18"/>
        <v>37.5</v>
      </c>
    </row>
    <row r="162" spans="1:15" s="26" customFormat="1" ht="52.8" x14ac:dyDescent="0.25">
      <c r="A162" s="70">
        <v>118</v>
      </c>
      <c r="B162" s="72" t="s">
        <v>489</v>
      </c>
      <c r="C162" s="73" t="s">
        <v>309</v>
      </c>
      <c r="D162" s="74" t="s">
        <v>490</v>
      </c>
      <c r="E162" s="75">
        <v>40</v>
      </c>
      <c r="F162" s="74">
        <v>3792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7"/>
        <v>40</v>
      </c>
      <c r="O162" s="25">
        <f t="shared" si="18"/>
        <v>3792</v>
      </c>
    </row>
    <row r="163" spans="1:15" s="26" customFormat="1" ht="26.4" x14ac:dyDescent="0.25">
      <c r="A163" s="70">
        <v>119</v>
      </c>
      <c r="B163" s="72" t="s">
        <v>491</v>
      </c>
      <c r="C163" s="73" t="s">
        <v>492</v>
      </c>
      <c r="D163" s="74" t="s">
        <v>493</v>
      </c>
      <c r="E163" s="75">
        <v>140</v>
      </c>
      <c r="F163" s="74">
        <v>23332.400000000001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7"/>
        <v>140</v>
      </c>
      <c r="O163" s="25">
        <f t="shared" si="18"/>
        <v>23332.400000000001</v>
      </c>
    </row>
    <row r="164" spans="1:15" s="26" customFormat="1" ht="26.4" x14ac:dyDescent="0.25">
      <c r="A164" s="70">
        <v>120</v>
      </c>
      <c r="B164" s="72" t="s">
        <v>494</v>
      </c>
      <c r="C164" s="73" t="s">
        <v>309</v>
      </c>
      <c r="D164" s="74" t="s">
        <v>495</v>
      </c>
      <c r="E164" s="75"/>
      <c r="F164" s="74"/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7"/>
        <v>0</v>
      </c>
      <c r="O164" s="25">
        <f t="shared" si="18"/>
        <v>0</v>
      </c>
    </row>
    <row r="165" spans="1:15" s="26" customFormat="1" ht="26.4" x14ac:dyDescent="0.25">
      <c r="A165" s="70">
        <v>121</v>
      </c>
      <c r="B165" s="72" t="s">
        <v>496</v>
      </c>
      <c r="C165" s="73" t="s">
        <v>309</v>
      </c>
      <c r="D165" s="74">
        <v>299</v>
      </c>
      <c r="E165" s="75"/>
      <c r="F165" s="74"/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7"/>
        <v>0</v>
      </c>
      <c r="O165" s="25">
        <f t="shared" si="18"/>
        <v>0</v>
      </c>
    </row>
    <row r="166" spans="1:15" s="26" customFormat="1" ht="26.4" x14ac:dyDescent="0.25">
      <c r="A166" s="70">
        <v>122</v>
      </c>
      <c r="B166" s="72" t="s">
        <v>497</v>
      </c>
      <c r="C166" s="73" t="s">
        <v>309</v>
      </c>
      <c r="D166" s="74">
        <v>2900</v>
      </c>
      <c r="E166" s="75"/>
      <c r="F166" s="74"/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7"/>
        <v>0</v>
      </c>
      <c r="O166" s="25">
        <f t="shared" si="18"/>
        <v>0</v>
      </c>
    </row>
    <row r="167" spans="1:15" s="26" customFormat="1" ht="26.4" x14ac:dyDescent="0.25">
      <c r="A167" s="70">
        <v>123</v>
      </c>
      <c r="B167" s="72" t="s">
        <v>498</v>
      </c>
      <c r="C167" s="73" t="s">
        <v>309</v>
      </c>
      <c r="D167" s="74">
        <v>1045</v>
      </c>
      <c r="E167" s="75"/>
      <c r="F167" s="74"/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7"/>
        <v>0</v>
      </c>
      <c r="O167" s="25">
        <f t="shared" si="18"/>
        <v>0</v>
      </c>
    </row>
    <row r="168" spans="1:15" s="26" customFormat="1" ht="52.8" x14ac:dyDescent="0.25">
      <c r="A168" s="70">
        <v>124</v>
      </c>
      <c r="B168" s="72" t="s">
        <v>499</v>
      </c>
      <c r="C168" s="73" t="s">
        <v>309</v>
      </c>
      <c r="D168" s="74">
        <v>1400</v>
      </c>
      <c r="E168" s="75"/>
      <c r="F168" s="74"/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7"/>
        <v>0</v>
      </c>
      <c r="O168" s="25">
        <f t="shared" si="18"/>
        <v>0</v>
      </c>
    </row>
    <row r="169" spans="1:15" s="17" customFormat="1" ht="13.5" customHeight="1" thickBot="1" x14ac:dyDescent="0.3"/>
    <row r="170" spans="1:15" s="17" customFormat="1" ht="26.25" customHeight="1" x14ac:dyDescent="0.25">
      <c r="A170" s="94" t="s">
        <v>139</v>
      </c>
      <c r="B170" s="88" t="s">
        <v>32</v>
      </c>
      <c r="C170" s="99" t="s">
        <v>141</v>
      </c>
      <c r="D170" s="88" t="s">
        <v>142</v>
      </c>
      <c r="E170" s="88" t="s">
        <v>293</v>
      </c>
      <c r="F170" s="88"/>
      <c r="G170" s="89" t="s">
        <v>146</v>
      </c>
    </row>
    <row r="171" spans="1:15" s="17" customFormat="1" ht="12.75" customHeight="1" x14ac:dyDescent="0.25">
      <c r="A171" s="95"/>
      <c r="B171" s="97"/>
      <c r="C171" s="100"/>
      <c r="D171" s="97"/>
      <c r="E171" s="92" t="s">
        <v>147</v>
      </c>
      <c r="F171" s="92" t="s">
        <v>148</v>
      </c>
      <c r="G171" s="90"/>
    </row>
    <row r="172" spans="1:15" s="17" customFormat="1" ht="13.5" customHeight="1" thickBot="1" x14ac:dyDescent="0.3">
      <c r="A172" s="96"/>
      <c r="B172" s="98"/>
      <c r="C172" s="101"/>
      <c r="D172" s="98"/>
      <c r="E172" s="93"/>
      <c r="F172" s="93"/>
      <c r="G172" s="91"/>
    </row>
    <row r="173" spans="1:15" s="26" customFormat="1" ht="52.8" x14ac:dyDescent="0.25">
      <c r="A173" s="70">
        <v>125</v>
      </c>
      <c r="B173" s="72" t="s">
        <v>500</v>
      </c>
      <c r="C173" s="73" t="s">
        <v>309</v>
      </c>
      <c r="D173" s="74">
        <v>2230</v>
      </c>
      <c r="E173" s="75"/>
      <c r="F173" s="74"/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ref="N173:N182" si="19">E173</f>
        <v>0</v>
      </c>
      <c r="O173" s="25">
        <f t="shared" ref="O173:O182" si="20">F173</f>
        <v>0</v>
      </c>
    </row>
    <row r="174" spans="1:15" s="26" customFormat="1" ht="13.2" x14ac:dyDescent="0.25">
      <c r="A174" s="70">
        <v>126</v>
      </c>
      <c r="B174" s="72" t="s">
        <v>501</v>
      </c>
      <c r="C174" s="73" t="s">
        <v>304</v>
      </c>
      <c r="D174" s="74" t="s">
        <v>502</v>
      </c>
      <c r="E174" s="75">
        <v>5</v>
      </c>
      <c r="F174" s="74">
        <v>3941.65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9"/>
        <v>5</v>
      </c>
      <c r="O174" s="25">
        <f t="shared" si="20"/>
        <v>3941.65</v>
      </c>
    </row>
    <row r="175" spans="1:15" s="26" customFormat="1" ht="66" x14ac:dyDescent="0.25">
      <c r="A175" s="70">
        <v>127</v>
      </c>
      <c r="B175" s="72" t="s">
        <v>503</v>
      </c>
      <c r="C175" s="73" t="s">
        <v>309</v>
      </c>
      <c r="D175" s="74">
        <v>212</v>
      </c>
      <c r="E175" s="75">
        <v>10</v>
      </c>
      <c r="F175" s="74">
        <v>2120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9"/>
        <v>10</v>
      </c>
      <c r="O175" s="25">
        <f t="shared" si="20"/>
        <v>2120</v>
      </c>
    </row>
    <row r="176" spans="1:15" s="26" customFormat="1" ht="26.4" x14ac:dyDescent="0.25">
      <c r="A176" s="70">
        <v>128</v>
      </c>
      <c r="B176" s="72" t="s">
        <v>504</v>
      </c>
      <c r="C176" s="73" t="s">
        <v>309</v>
      </c>
      <c r="D176" s="74" t="s">
        <v>505</v>
      </c>
      <c r="E176" s="75">
        <v>800</v>
      </c>
      <c r="F176" s="74">
        <v>11600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9"/>
        <v>800</v>
      </c>
      <c r="O176" s="25">
        <f t="shared" si="20"/>
        <v>11600</v>
      </c>
    </row>
    <row r="177" spans="1:15" s="26" customFormat="1" ht="13.2" x14ac:dyDescent="0.25">
      <c r="A177" s="70">
        <v>129</v>
      </c>
      <c r="B177" s="72" t="s">
        <v>506</v>
      </c>
      <c r="C177" s="73" t="s">
        <v>325</v>
      </c>
      <c r="D177" s="74" t="s">
        <v>507</v>
      </c>
      <c r="E177" s="75">
        <v>20</v>
      </c>
      <c r="F177" s="74">
        <v>864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9"/>
        <v>20</v>
      </c>
      <c r="O177" s="25">
        <f t="shared" si="20"/>
        <v>864</v>
      </c>
    </row>
    <row r="178" spans="1:15" s="26" customFormat="1" ht="26.4" x14ac:dyDescent="0.25">
      <c r="A178" s="70">
        <v>130</v>
      </c>
      <c r="B178" s="72" t="s">
        <v>508</v>
      </c>
      <c r="C178" s="73" t="s">
        <v>317</v>
      </c>
      <c r="D178" s="74">
        <v>67</v>
      </c>
      <c r="E178" s="75">
        <v>6</v>
      </c>
      <c r="F178" s="74">
        <v>402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9"/>
        <v>6</v>
      </c>
      <c r="O178" s="25">
        <f t="shared" si="20"/>
        <v>402</v>
      </c>
    </row>
    <row r="179" spans="1:15" s="26" customFormat="1" ht="13.2" x14ac:dyDescent="0.25">
      <c r="A179" s="70">
        <v>131</v>
      </c>
      <c r="B179" s="72" t="s">
        <v>509</v>
      </c>
      <c r="C179" s="73" t="s">
        <v>309</v>
      </c>
      <c r="D179" s="74" t="s">
        <v>510</v>
      </c>
      <c r="E179" s="75">
        <v>350</v>
      </c>
      <c r="F179" s="74">
        <v>1211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9"/>
        <v>350</v>
      </c>
      <c r="O179" s="25">
        <f t="shared" si="20"/>
        <v>1211</v>
      </c>
    </row>
    <row r="180" spans="1:15" s="26" customFormat="1" ht="39.6" x14ac:dyDescent="0.25">
      <c r="A180" s="70">
        <v>132</v>
      </c>
      <c r="B180" s="72" t="s">
        <v>511</v>
      </c>
      <c r="C180" s="73" t="s">
        <v>309</v>
      </c>
      <c r="D180" s="74" t="s">
        <v>512</v>
      </c>
      <c r="E180" s="75"/>
      <c r="F180" s="74"/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9"/>
        <v>0</v>
      </c>
      <c r="O180" s="25">
        <f t="shared" si="20"/>
        <v>0</v>
      </c>
    </row>
    <row r="181" spans="1:15" s="26" customFormat="1" ht="52.8" x14ac:dyDescent="0.25">
      <c r="A181" s="70">
        <v>133</v>
      </c>
      <c r="B181" s="72" t="s">
        <v>513</v>
      </c>
      <c r="C181" s="73" t="s">
        <v>309</v>
      </c>
      <c r="D181" s="74" t="s">
        <v>514</v>
      </c>
      <c r="E181" s="75">
        <v>250</v>
      </c>
      <c r="F181" s="74">
        <v>2025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9"/>
        <v>250</v>
      </c>
      <c r="O181" s="25">
        <f t="shared" si="20"/>
        <v>2025</v>
      </c>
    </row>
    <row r="182" spans="1:15" s="26" customFormat="1" ht="66" x14ac:dyDescent="0.25">
      <c r="A182" s="70">
        <v>134</v>
      </c>
      <c r="B182" s="72" t="s">
        <v>515</v>
      </c>
      <c r="C182" s="73" t="s">
        <v>309</v>
      </c>
      <c r="D182" s="74" t="s">
        <v>516</v>
      </c>
      <c r="E182" s="75">
        <v>266</v>
      </c>
      <c r="F182" s="74">
        <v>1707.72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9"/>
        <v>266</v>
      </c>
      <c r="O182" s="25">
        <f t="shared" si="20"/>
        <v>1707.72</v>
      </c>
    </row>
    <row r="183" spans="1:15" s="17" customFormat="1" ht="13.5" customHeight="1" thickBot="1" x14ac:dyDescent="0.3"/>
    <row r="184" spans="1:15" s="17" customFormat="1" ht="26.25" customHeight="1" x14ac:dyDescent="0.25">
      <c r="A184" s="94" t="s">
        <v>139</v>
      </c>
      <c r="B184" s="88" t="s">
        <v>32</v>
      </c>
      <c r="C184" s="99" t="s">
        <v>141</v>
      </c>
      <c r="D184" s="88" t="s">
        <v>142</v>
      </c>
      <c r="E184" s="88" t="s">
        <v>293</v>
      </c>
      <c r="F184" s="88"/>
      <c r="G184" s="89" t="s">
        <v>146</v>
      </c>
    </row>
    <row r="185" spans="1:15" s="17" customFormat="1" ht="12.75" customHeight="1" x14ac:dyDescent="0.25">
      <c r="A185" s="95"/>
      <c r="B185" s="97"/>
      <c r="C185" s="100"/>
      <c r="D185" s="97"/>
      <c r="E185" s="92" t="s">
        <v>147</v>
      </c>
      <c r="F185" s="92" t="s">
        <v>148</v>
      </c>
      <c r="G185" s="90"/>
    </row>
    <row r="186" spans="1:15" s="17" customFormat="1" ht="13.5" customHeight="1" thickBot="1" x14ac:dyDescent="0.3">
      <c r="A186" s="96"/>
      <c r="B186" s="98"/>
      <c r="C186" s="101"/>
      <c r="D186" s="98"/>
      <c r="E186" s="93"/>
      <c r="F186" s="93"/>
      <c r="G186" s="91"/>
    </row>
    <row r="187" spans="1:15" s="26" customFormat="1" ht="52.8" x14ac:dyDescent="0.25">
      <c r="A187" s="70">
        <v>135</v>
      </c>
      <c r="B187" s="72" t="s">
        <v>517</v>
      </c>
      <c r="C187" s="73" t="s">
        <v>309</v>
      </c>
      <c r="D187" s="74" t="s">
        <v>518</v>
      </c>
      <c r="E187" s="75">
        <v>100</v>
      </c>
      <c r="F187" s="74">
        <v>6015.89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ref="N187:N197" si="21">E187</f>
        <v>100</v>
      </c>
      <c r="O187" s="25">
        <f t="shared" ref="O187:O197" si="22">F187</f>
        <v>6015.89</v>
      </c>
    </row>
    <row r="188" spans="1:15" s="26" customFormat="1" ht="39.6" x14ac:dyDescent="0.25">
      <c r="A188" s="70">
        <v>136</v>
      </c>
      <c r="B188" s="72" t="s">
        <v>519</v>
      </c>
      <c r="C188" s="73" t="s">
        <v>309</v>
      </c>
      <c r="D188" s="74">
        <v>29</v>
      </c>
      <c r="E188" s="75">
        <v>25</v>
      </c>
      <c r="F188" s="74">
        <v>725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21"/>
        <v>25</v>
      </c>
      <c r="O188" s="25">
        <f t="shared" si="22"/>
        <v>725</v>
      </c>
    </row>
    <row r="189" spans="1:15" s="26" customFormat="1" ht="92.4" x14ac:dyDescent="0.25">
      <c r="A189" s="70">
        <v>137</v>
      </c>
      <c r="B189" s="72" t="s">
        <v>520</v>
      </c>
      <c r="C189" s="73" t="s">
        <v>309</v>
      </c>
      <c r="D189" s="74" t="s">
        <v>521</v>
      </c>
      <c r="E189" s="75">
        <v>100</v>
      </c>
      <c r="F189" s="74">
        <v>93077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21"/>
        <v>100</v>
      </c>
      <c r="O189" s="25">
        <f t="shared" si="22"/>
        <v>93077</v>
      </c>
    </row>
    <row r="190" spans="1:15" s="26" customFormat="1" ht="13.2" x14ac:dyDescent="0.25">
      <c r="A190" s="70">
        <v>138</v>
      </c>
      <c r="B190" s="72" t="s">
        <v>522</v>
      </c>
      <c r="C190" s="73" t="s">
        <v>317</v>
      </c>
      <c r="D190" s="74" t="s">
        <v>523</v>
      </c>
      <c r="E190" s="75">
        <v>69</v>
      </c>
      <c r="F190" s="74">
        <v>3784.2200000000003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21"/>
        <v>69</v>
      </c>
      <c r="O190" s="25">
        <f t="shared" si="22"/>
        <v>3784.2200000000003</v>
      </c>
    </row>
    <row r="191" spans="1:15" s="26" customFormat="1" ht="26.4" x14ac:dyDescent="0.25">
      <c r="A191" s="70">
        <v>139</v>
      </c>
      <c r="B191" s="72" t="s">
        <v>524</v>
      </c>
      <c r="C191" s="73" t="s">
        <v>320</v>
      </c>
      <c r="D191" s="74" t="s">
        <v>525</v>
      </c>
      <c r="E191" s="75"/>
      <c r="F191" s="74"/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21"/>
        <v>0</v>
      </c>
      <c r="O191" s="25">
        <f t="shared" si="22"/>
        <v>0</v>
      </c>
    </row>
    <row r="192" spans="1:15" s="26" customFormat="1" ht="26.4" x14ac:dyDescent="0.25">
      <c r="A192" s="70">
        <v>140</v>
      </c>
      <c r="B192" s="72" t="s">
        <v>526</v>
      </c>
      <c r="C192" s="73" t="s">
        <v>309</v>
      </c>
      <c r="D192" s="74" t="s">
        <v>527</v>
      </c>
      <c r="E192" s="75">
        <v>200</v>
      </c>
      <c r="F192" s="74">
        <v>1290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21"/>
        <v>200</v>
      </c>
      <c r="O192" s="25">
        <f t="shared" si="22"/>
        <v>1290</v>
      </c>
    </row>
    <row r="193" spans="1:15" s="26" customFormat="1" ht="13.2" x14ac:dyDescent="0.25">
      <c r="A193" s="70">
        <v>141</v>
      </c>
      <c r="B193" s="72" t="s">
        <v>528</v>
      </c>
      <c r="C193" s="73" t="s">
        <v>309</v>
      </c>
      <c r="D193" s="74" t="s">
        <v>529</v>
      </c>
      <c r="E193" s="75">
        <v>33</v>
      </c>
      <c r="F193" s="74">
        <v>621.89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21"/>
        <v>33</v>
      </c>
      <c r="O193" s="25">
        <f t="shared" si="22"/>
        <v>621.89</v>
      </c>
    </row>
    <row r="194" spans="1:15" s="26" customFormat="1" ht="39.6" x14ac:dyDescent="0.25">
      <c r="A194" s="70">
        <v>142</v>
      </c>
      <c r="B194" s="72" t="s">
        <v>530</v>
      </c>
      <c r="C194" s="73" t="s">
        <v>309</v>
      </c>
      <c r="D194" s="74">
        <v>17</v>
      </c>
      <c r="E194" s="75">
        <v>100</v>
      </c>
      <c r="F194" s="74">
        <v>1700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21"/>
        <v>100</v>
      </c>
      <c r="O194" s="25">
        <f t="shared" si="22"/>
        <v>1700</v>
      </c>
    </row>
    <row r="195" spans="1:15" s="26" customFormat="1" ht="26.4" x14ac:dyDescent="0.25">
      <c r="A195" s="70">
        <v>143</v>
      </c>
      <c r="B195" s="72" t="s">
        <v>531</v>
      </c>
      <c r="C195" s="73" t="s">
        <v>309</v>
      </c>
      <c r="D195" s="74" t="s">
        <v>532</v>
      </c>
      <c r="E195" s="75">
        <v>300</v>
      </c>
      <c r="F195" s="74">
        <v>2142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21"/>
        <v>300</v>
      </c>
      <c r="O195" s="25">
        <f t="shared" si="22"/>
        <v>2142</v>
      </c>
    </row>
    <row r="196" spans="1:15" s="26" customFormat="1" ht="26.4" x14ac:dyDescent="0.25">
      <c r="A196" s="70">
        <v>144</v>
      </c>
      <c r="B196" s="72" t="s">
        <v>533</v>
      </c>
      <c r="C196" s="73" t="s">
        <v>309</v>
      </c>
      <c r="D196" s="74" t="s">
        <v>534</v>
      </c>
      <c r="E196" s="75">
        <v>400</v>
      </c>
      <c r="F196" s="74">
        <v>4272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21"/>
        <v>400</v>
      </c>
      <c r="O196" s="25">
        <f t="shared" si="22"/>
        <v>4272</v>
      </c>
    </row>
    <row r="197" spans="1:15" s="26" customFormat="1" ht="13.2" x14ac:dyDescent="0.25">
      <c r="A197" s="70">
        <v>145</v>
      </c>
      <c r="B197" s="72" t="s">
        <v>535</v>
      </c>
      <c r="C197" s="73" t="s">
        <v>309</v>
      </c>
      <c r="D197" s="74" t="s">
        <v>514</v>
      </c>
      <c r="E197" s="75">
        <v>2550</v>
      </c>
      <c r="F197" s="74">
        <v>20655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21"/>
        <v>2550</v>
      </c>
      <c r="O197" s="25">
        <f t="shared" si="22"/>
        <v>20655</v>
      </c>
    </row>
    <row r="198" spans="1:15" s="17" customFormat="1" ht="13.5" customHeight="1" thickBot="1" x14ac:dyDescent="0.3"/>
    <row r="199" spans="1:15" s="17" customFormat="1" ht="26.25" customHeight="1" x14ac:dyDescent="0.25">
      <c r="A199" s="94" t="s">
        <v>139</v>
      </c>
      <c r="B199" s="88" t="s">
        <v>32</v>
      </c>
      <c r="C199" s="99" t="s">
        <v>141</v>
      </c>
      <c r="D199" s="88" t="s">
        <v>142</v>
      </c>
      <c r="E199" s="88" t="s">
        <v>293</v>
      </c>
      <c r="F199" s="88"/>
      <c r="G199" s="89" t="s">
        <v>146</v>
      </c>
    </row>
    <row r="200" spans="1:15" s="17" customFormat="1" ht="12.75" customHeight="1" x14ac:dyDescent="0.25">
      <c r="A200" s="95"/>
      <c r="B200" s="97"/>
      <c r="C200" s="100"/>
      <c r="D200" s="97"/>
      <c r="E200" s="92" t="s">
        <v>147</v>
      </c>
      <c r="F200" s="92" t="s">
        <v>148</v>
      </c>
      <c r="G200" s="90"/>
    </row>
    <row r="201" spans="1:15" s="17" customFormat="1" ht="13.5" customHeight="1" thickBot="1" x14ac:dyDescent="0.3">
      <c r="A201" s="96"/>
      <c r="B201" s="98"/>
      <c r="C201" s="101"/>
      <c r="D201" s="98"/>
      <c r="E201" s="93"/>
      <c r="F201" s="93"/>
      <c r="G201" s="91"/>
    </row>
    <row r="202" spans="1:15" s="26" customFormat="1" ht="26.4" x14ac:dyDescent="0.25">
      <c r="A202" s="70">
        <v>146</v>
      </c>
      <c r="B202" s="72" t="s">
        <v>536</v>
      </c>
      <c r="C202" s="73" t="s">
        <v>309</v>
      </c>
      <c r="D202" s="74" t="s">
        <v>514</v>
      </c>
      <c r="E202" s="75">
        <v>160</v>
      </c>
      <c r="F202" s="74">
        <v>1296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ref="N202:N214" si="23">E202</f>
        <v>160</v>
      </c>
      <c r="O202" s="25">
        <f t="shared" ref="O202:O214" si="24">F202</f>
        <v>1296</v>
      </c>
    </row>
    <row r="203" spans="1:15" s="26" customFormat="1" ht="39.6" x14ac:dyDescent="0.25">
      <c r="A203" s="70">
        <v>147</v>
      </c>
      <c r="B203" s="72" t="s">
        <v>537</v>
      </c>
      <c r="C203" s="73" t="s">
        <v>309</v>
      </c>
      <c r="D203" s="74" t="s">
        <v>538</v>
      </c>
      <c r="E203" s="75">
        <v>680</v>
      </c>
      <c r="F203" s="74">
        <v>8122.42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3"/>
        <v>680</v>
      </c>
      <c r="O203" s="25">
        <f t="shared" si="24"/>
        <v>8122.42</v>
      </c>
    </row>
    <row r="204" spans="1:15" s="26" customFormat="1" ht="39.6" x14ac:dyDescent="0.25">
      <c r="A204" s="70">
        <v>148</v>
      </c>
      <c r="B204" s="72" t="s">
        <v>539</v>
      </c>
      <c r="C204" s="73" t="s">
        <v>309</v>
      </c>
      <c r="D204" s="74" t="s">
        <v>538</v>
      </c>
      <c r="E204" s="75">
        <v>790</v>
      </c>
      <c r="F204" s="74">
        <v>9436.36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3"/>
        <v>790</v>
      </c>
      <c r="O204" s="25">
        <f t="shared" si="24"/>
        <v>9436.36</v>
      </c>
    </row>
    <row r="205" spans="1:15" s="26" customFormat="1" ht="39.6" x14ac:dyDescent="0.25">
      <c r="A205" s="70">
        <v>149</v>
      </c>
      <c r="B205" s="72" t="s">
        <v>540</v>
      </c>
      <c r="C205" s="73" t="s">
        <v>309</v>
      </c>
      <c r="D205" s="74" t="s">
        <v>541</v>
      </c>
      <c r="E205" s="75">
        <v>1900</v>
      </c>
      <c r="F205" s="74">
        <v>14440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3"/>
        <v>1900</v>
      </c>
      <c r="O205" s="25">
        <f t="shared" si="24"/>
        <v>14440</v>
      </c>
    </row>
    <row r="206" spans="1:15" s="26" customFormat="1" ht="39.6" x14ac:dyDescent="0.25">
      <c r="A206" s="70">
        <v>150</v>
      </c>
      <c r="B206" s="72" t="s">
        <v>542</v>
      </c>
      <c r="C206" s="73" t="s">
        <v>309</v>
      </c>
      <c r="D206" s="74" t="s">
        <v>541</v>
      </c>
      <c r="E206" s="75">
        <v>7400</v>
      </c>
      <c r="F206" s="74">
        <v>56240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3"/>
        <v>7400</v>
      </c>
      <c r="O206" s="25">
        <f t="shared" si="24"/>
        <v>56240</v>
      </c>
    </row>
    <row r="207" spans="1:15" s="26" customFormat="1" ht="39.6" x14ac:dyDescent="0.25">
      <c r="A207" s="70">
        <v>151</v>
      </c>
      <c r="B207" s="72" t="s">
        <v>543</v>
      </c>
      <c r="C207" s="73" t="s">
        <v>309</v>
      </c>
      <c r="D207" s="74" t="s">
        <v>541</v>
      </c>
      <c r="E207" s="75">
        <v>7000</v>
      </c>
      <c r="F207" s="74">
        <v>53200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3"/>
        <v>7000</v>
      </c>
      <c r="O207" s="25">
        <f t="shared" si="24"/>
        <v>53200</v>
      </c>
    </row>
    <row r="208" spans="1:15" s="26" customFormat="1" ht="26.4" x14ac:dyDescent="0.25">
      <c r="A208" s="70">
        <v>152</v>
      </c>
      <c r="B208" s="72" t="s">
        <v>544</v>
      </c>
      <c r="C208" s="73" t="s">
        <v>309</v>
      </c>
      <c r="D208" s="74" t="s">
        <v>545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3"/>
        <v>0</v>
      </c>
      <c r="O208" s="25">
        <f t="shared" si="24"/>
        <v>0</v>
      </c>
    </row>
    <row r="209" spans="1:15" s="26" customFormat="1" ht="26.4" x14ac:dyDescent="0.25">
      <c r="A209" s="70">
        <v>153</v>
      </c>
      <c r="B209" s="72" t="s">
        <v>546</v>
      </c>
      <c r="C209" s="73" t="s">
        <v>309</v>
      </c>
      <c r="D209" s="74" t="s">
        <v>545</v>
      </c>
      <c r="E209" s="75">
        <v>1150</v>
      </c>
      <c r="F209" s="74">
        <v>19435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3"/>
        <v>1150</v>
      </c>
      <c r="O209" s="25">
        <f t="shared" si="24"/>
        <v>19435</v>
      </c>
    </row>
    <row r="210" spans="1:15" s="26" customFormat="1" ht="26.4" x14ac:dyDescent="0.25">
      <c r="A210" s="70">
        <v>154</v>
      </c>
      <c r="B210" s="72" t="s">
        <v>547</v>
      </c>
      <c r="C210" s="73" t="s">
        <v>309</v>
      </c>
      <c r="D210" s="74" t="s">
        <v>548</v>
      </c>
      <c r="E210" s="75">
        <v>500</v>
      </c>
      <c r="F210" s="74">
        <v>4636.24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3"/>
        <v>500</v>
      </c>
      <c r="O210" s="25">
        <f t="shared" si="24"/>
        <v>4636.24</v>
      </c>
    </row>
    <row r="211" spans="1:15" s="26" customFormat="1" ht="26.4" x14ac:dyDescent="0.25">
      <c r="A211" s="70">
        <v>155</v>
      </c>
      <c r="B211" s="72" t="s">
        <v>549</v>
      </c>
      <c r="C211" s="73" t="s">
        <v>388</v>
      </c>
      <c r="D211" s="74" t="s">
        <v>550</v>
      </c>
      <c r="E211" s="75">
        <v>2000</v>
      </c>
      <c r="F211" s="74">
        <v>7000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23"/>
        <v>2000</v>
      </c>
      <c r="O211" s="25">
        <f t="shared" si="24"/>
        <v>7000</v>
      </c>
    </row>
    <row r="212" spans="1:15" s="26" customFormat="1" ht="26.4" x14ac:dyDescent="0.25">
      <c r="A212" s="70">
        <v>156</v>
      </c>
      <c r="B212" s="72" t="s">
        <v>551</v>
      </c>
      <c r="C212" s="73" t="s">
        <v>309</v>
      </c>
      <c r="D212" s="74" t="s">
        <v>550</v>
      </c>
      <c r="E212" s="75">
        <v>4000</v>
      </c>
      <c r="F212" s="74">
        <v>14000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23"/>
        <v>4000</v>
      </c>
      <c r="O212" s="25">
        <f t="shared" si="24"/>
        <v>14000</v>
      </c>
    </row>
    <row r="213" spans="1:15" s="26" customFormat="1" ht="26.4" x14ac:dyDescent="0.25">
      <c r="A213" s="70">
        <v>157</v>
      </c>
      <c r="B213" s="72" t="s">
        <v>552</v>
      </c>
      <c r="C213" s="73" t="s">
        <v>388</v>
      </c>
      <c r="D213" s="74" t="s">
        <v>550</v>
      </c>
      <c r="E213" s="75">
        <v>300</v>
      </c>
      <c r="F213" s="74">
        <v>1050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3"/>
        <v>300</v>
      </c>
      <c r="O213" s="25">
        <f t="shared" si="24"/>
        <v>1050</v>
      </c>
    </row>
    <row r="214" spans="1:15" s="26" customFormat="1" ht="26.4" x14ac:dyDescent="0.25">
      <c r="A214" s="70">
        <v>158</v>
      </c>
      <c r="B214" s="72" t="s">
        <v>553</v>
      </c>
      <c r="C214" s="73" t="s">
        <v>388</v>
      </c>
      <c r="D214" s="74" t="s">
        <v>550</v>
      </c>
      <c r="E214" s="75">
        <v>2000</v>
      </c>
      <c r="F214" s="74">
        <v>7000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3"/>
        <v>2000</v>
      </c>
      <c r="O214" s="25">
        <f t="shared" si="24"/>
        <v>7000</v>
      </c>
    </row>
    <row r="215" spans="1:15" s="17" customFormat="1" ht="13.5" customHeight="1" thickBot="1" x14ac:dyDescent="0.3"/>
    <row r="216" spans="1:15" s="17" customFormat="1" ht="26.25" customHeight="1" x14ac:dyDescent="0.25">
      <c r="A216" s="94" t="s">
        <v>139</v>
      </c>
      <c r="B216" s="88" t="s">
        <v>32</v>
      </c>
      <c r="C216" s="99" t="s">
        <v>141</v>
      </c>
      <c r="D216" s="88" t="s">
        <v>142</v>
      </c>
      <c r="E216" s="88" t="s">
        <v>293</v>
      </c>
      <c r="F216" s="88"/>
      <c r="G216" s="89" t="s">
        <v>146</v>
      </c>
    </row>
    <row r="217" spans="1:15" s="17" customFormat="1" ht="12.75" customHeight="1" x14ac:dyDescent="0.25">
      <c r="A217" s="95"/>
      <c r="B217" s="97"/>
      <c r="C217" s="100"/>
      <c r="D217" s="97"/>
      <c r="E217" s="92" t="s">
        <v>147</v>
      </c>
      <c r="F217" s="92" t="s">
        <v>148</v>
      </c>
      <c r="G217" s="90"/>
    </row>
    <row r="218" spans="1:15" s="17" customFormat="1" ht="13.5" customHeight="1" thickBot="1" x14ac:dyDescent="0.3">
      <c r="A218" s="96"/>
      <c r="B218" s="98"/>
      <c r="C218" s="101"/>
      <c r="D218" s="98"/>
      <c r="E218" s="93"/>
      <c r="F218" s="93"/>
      <c r="G218" s="91"/>
    </row>
    <row r="219" spans="1:15" s="26" customFormat="1" ht="26.4" x14ac:dyDescent="0.25">
      <c r="A219" s="70">
        <v>159</v>
      </c>
      <c r="B219" s="72" t="s">
        <v>554</v>
      </c>
      <c r="C219" s="73" t="s">
        <v>309</v>
      </c>
      <c r="D219" s="74" t="s">
        <v>555</v>
      </c>
      <c r="E219" s="75"/>
      <c r="F219" s="74"/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ref="N219:N233" si="25">E219</f>
        <v>0</v>
      </c>
      <c r="O219" s="25">
        <f t="shared" ref="O219:O233" si="26">F219</f>
        <v>0</v>
      </c>
    </row>
    <row r="220" spans="1:15" s="26" customFormat="1" ht="26.4" x14ac:dyDescent="0.25">
      <c r="A220" s="70">
        <v>160</v>
      </c>
      <c r="B220" s="72" t="s">
        <v>556</v>
      </c>
      <c r="C220" s="73" t="s">
        <v>309</v>
      </c>
      <c r="D220" s="74">
        <v>165</v>
      </c>
      <c r="E220" s="75"/>
      <c r="F220" s="74"/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5"/>
        <v>0</v>
      </c>
      <c r="O220" s="25">
        <f t="shared" si="26"/>
        <v>0</v>
      </c>
    </row>
    <row r="221" spans="1:15" s="26" customFormat="1" ht="52.8" x14ac:dyDescent="0.25">
      <c r="A221" s="70">
        <v>161</v>
      </c>
      <c r="B221" s="72" t="s">
        <v>557</v>
      </c>
      <c r="C221" s="73" t="s">
        <v>309</v>
      </c>
      <c r="D221" s="74">
        <v>2800</v>
      </c>
      <c r="E221" s="75">
        <v>10</v>
      </c>
      <c r="F221" s="74">
        <v>28000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5"/>
        <v>10</v>
      </c>
      <c r="O221" s="25">
        <f t="shared" si="26"/>
        <v>28000</v>
      </c>
    </row>
    <row r="222" spans="1:15" s="26" customFormat="1" ht="26.4" x14ac:dyDescent="0.25">
      <c r="A222" s="70">
        <v>162</v>
      </c>
      <c r="B222" s="72" t="s">
        <v>558</v>
      </c>
      <c r="C222" s="73" t="s">
        <v>309</v>
      </c>
      <c r="D222" s="74" t="s">
        <v>559</v>
      </c>
      <c r="E222" s="75">
        <v>100</v>
      </c>
      <c r="F222" s="74">
        <v>708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5"/>
        <v>100</v>
      </c>
      <c r="O222" s="25">
        <f t="shared" si="26"/>
        <v>708</v>
      </c>
    </row>
    <row r="223" spans="1:15" s="26" customFormat="1" ht="26.4" x14ac:dyDescent="0.25">
      <c r="A223" s="70">
        <v>163</v>
      </c>
      <c r="B223" s="72" t="s">
        <v>560</v>
      </c>
      <c r="C223" s="73" t="s">
        <v>309</v>
      </c>
      <c r="D223" s="74" t="s">
        <v>559</v>
      </c>
      <c r="E223" s="75">
        <v>100</v>
      </c>
      <c r="F223" s="74">
        <v>708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5"/>
        <v>100</v>
      </c>
      <c r="O223" s="25">
        <f t="shared" si="26"/>
        <v>708</v>
      </c>
    </row>
    <row r="224" spans="1:15" s="26" customFormat="1" ht="13.2" x14ac:dyDescent="0.25">
      <c r="A224" s="70">
        <v>164</v>
      </c>
      <c r="B224" s="72" t="s">
        <v>561</v>
      </c>
      <c r="C224" s="73" t="s">
        <v>309</v>
      </c>
      <c r="D224" s="74" t="s">
        <v>562</v>
      </c>
      <c r="E224" s="75">
        <v>200</v>
      </c>
      <c r="F224" s="74">
        <v>2470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5"/>
        <v>200</v>
      </c>
      <c r="O224" s="25">
        <f t="shared" si="26"/>
        <v>2470</v>
      </c>
    </row>
    <row r="225" spans="1:15" s="26" customFormat="1" ht="13.2" x14ac:dyDescent="0.25">
      <c r="A225" s="70">
        <v>165</v>
      </c>
      <c r="B225" s="72" t="s">
        <v>563</v>
      </c>
      <c r="C225" s="73" t="s">
        <v>309</v>
      </c>
      <c r="D225" s="74">
        <v>85</v>
      </c>
      <c r="E225" s="75">
        <v>300</v>
      </c>
      <c r="F225" s="74">
        <v>25500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5"/>
        <v>300</v>
      </c>
      <c r="O225" s="25">
        <f t="shared" si="26"/>
        <v>25500</v>
      </c>
    </row>
    <row r="226" spans="1:15" s="26" customFormat="1" ht="13.2" x14ac:dyDescent="0.25">
      <c r="A226" s="70">
        <v>166</v>
      </c>
      <c r="B226" s="72" t="s">
        <v>564</v>
      </c>
      <c r="C226" s="73" t="s">
        <v>309</v>
      </c>
      <c r="D226" s="74">
        <v>85</v>
      </c>
      <c r="E226" s="75">
        <v>50</v>
      </c>
      <c r="F226" s="74">
        <v>4250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5"/>
        <v>50</v>
      </c>
      <c r="O226" s="25">
        <f t="shared" si="26"/>
        <v>4250</v>
      </c>
    </row>
    <row r="227" spans="1:15" s="26" customFormat="1" ht="13.2" x14ac:dyDescent="0.25">
      <c r="A227" s="70">
        <v>167</v>
      </c>
      <c r="B227" s="72" t="s">
        <v>565</v>
      </c>
      <c r="C227" s="73" t="s">
        <v>309</v>
      </c>
      <c r="D227" s="74" t="s">
        <v>566</v>
      </c>
      <c r="E227" s="75">
        <v>118</v>
      </c>
      <c r="F227" s="74">
        <v>1859.8100000000002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5"/>
        <v>118</v>
      </c>
      <c r="O227" s="25">
        <f t="shared" si="26"/>
        <v>1859.8100000000002</v>
      </c>
    </row>
    <row r="228" spans="1:15" s="26" customFormat="1" ht="26.4" x14ac:dyDescent="0.25">
      <c r="A228" s="70">
        <v>168</v>
      </c>
      <c r="B228" s="72" t="s">
        <v>567</v>
      </c>
      <c r="C228" s="73" t="s">
        <v>309</v>
      </c>
      <c r="D228" s="74">
        <v>1320</v>
      </c>
      <c r="E228" s="75">
        <v>10</v>
      </c>
      <c r="F228" s="74">
        <v>13200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5"/>
        <v>10</v>
      </c>
      <c r="O228" s="25">
        <f t="shared" si="26"/>
        <v>13200</v>
      </c>
    </row>
    <row r="229" spans="1:15" s="26" customFormat="1" ht="13.2" x14ac:dyDescent="0.25">
      <c r="A229" s="70">
        <v>169</v>
      </c>
      <c r="B229" s="72" t="s">
        <v>568</v>
      </c>
      <c r="C229" s="73" t="s">
        <v>309</v>
      </c>
      <c r="D229" s="74" t="s">
        <v>569</v>
      </c>
      <c r="E229" s="75">
        <v>50</v>
      </c>
      <c r="F229" s="74">
        <v>1674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5"/>
        <v>50</v>
      </c>
      <c r="O229" s="25">
        <f t="shared" si="26"/>
        <v>1674</v>
      </c>
    </row>
    <row r="230" spans="1:15" s="26" customFormat="1" ht="26.4" x14ac:dyDescent="0.25">
      <c r="A230" s="70">
        <v>170</v>
      </c>
      <c r="B230" s="72" t="s">
        <v>570</v>
      </c>
      <c r="C230" s="73" t="s">
        <v>309</v>
      </c>
      <c r="D230" s="74" t="s">
        <v>571</v>
      </c>
      <c r="E230" s="75">
        <v>60</v>
      </c>
      <c r="F230" s="74">
        <v>245.4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5"/>
        <v>60</v>
      </c>
      <c r="O230" s="25">
        <f t="shared" si="26"/>
        <v>245.4</v>
      </c>
    </row>
    <row r="231" spans="1:15" s="26" customFormat="1" ht="26.4" x14ac:dyDescent="0.25">
      <c r="A231" s="70">
        <v>171</v>
      </c>
      <c r="B231" s="72" t="s">
        <v>572</v>
      </c>
      <c r="C231" s="73" t="s">
        <v>320</v>
      </c>
      <c r="D231" s="74" t="s">
        <v>455</v>
      </c>
      <c r="E231" s="75">
        <v>5150</v>
      </c>
      <c r="F231" s="74">
        <v>475396.5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5"/>
        <v>5150</v>
      </c>
      <c r="O231" s="25">
        <f t="shared" si="26"/>
        <v>475396.5</v>
      </c>
    </row>
    <row r="232" spans="1:15" s="26" customFormat="1" ht="13.2" x14ac:dyDescent="0.25">
      <c r="A232" s="70">
        <v>172</v>
      </c>
      <c r="B232" s="72" t="s">
        <v>573</v>
      </c>
      <c r="C232" s="73" t="s">
        <v>304</v>
      </c>
      <c r="D232" s="74" t="s">
        <v>574</v>
      </c>
      <c r="E232" s="75">
        <v>20</v>
      </c>
      <c r="F232" s="74">
        <v>490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5"/>
        <v>20</v>
      </c>
      <c r="O232" s="25">
        <f t="shared" si="26"/>
        <v>490</v>
      </c>
    </row>
    <row r="233" spans="1:15" s="26" customFormat="1" ht="26.4" x14ac:dyDescent="0.25">
      <c r="A233" s="70">
        <v>173</v>
      </c>
      <c r="B233" s="72" t="s">
        <v>575</v>
      </c>
      <c r="C233" s="73" t="s">
        <v>317</v>
      </c>
      <c r="D233" s="74">
        <v>3535</v>
      </c>
      <c r="E233" s="75">
        <v>20</v>
      </c>
      <c r="F233" s="74">
        <v>70700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5"/>
        <v>20</v>
      </c>
      <c r="O233" s="25">
        <f t="shared" si="26"/>
        <v>70700</v>
      </c>
    </row>
    <row r="234" spans="1:15" s="17" customFormat="1" ht="13.5" customHeight="1" thickBot="1" x14ac:dyDescent="0.3"/>
    <row r="235" spans="1:15" s="17" customFormat="1" ht="26.25" customHeight="1" x14ac:dyDescent="0.25">
      <c r="A235" s="94" t="s">
        <v>139</v>
      </c>
      <c r="B235" s="88" t="s">
        <v>32</v>
      </c>
      <c r="C235" s="99" t="s">
        <v>141</v>
      </c>
      <c r="D235" s="88" t="s">
        <v>142</v>
      </c>
      <c r="E235" s="88" t="s">
        <v>293</v>
      </c>
      <c r="F235" s="88"/>
      <c r="G235" s="89" t="s">
        <v>146</v>
      </c>
    </row>
    <row r="236" spans="1:15" s="17" customFormat="1" ht="12.75" customHeight="1" x14ac:dyDescent="0.25">
      <c r="A236" s="95"/>
      <c r="B236" s="97"/>
      <c r="C236" s="100"/>
      <c r="D236" s="97"/>
      <c r="E236" s="92" t="s">
        <v>147</v>
      </c>
      <c r="F236" s="92" t="s">
        <v>148</v>
      </c>
      <c r="G236" s="90"/>
    </row>
    <row r="237" spans="1:15" s="17" customFormat="1" ht="13.5" customHeight="1" thickBot="1" x14ac:dyDescent="0.3">
      <c r="A237" s="96"/>
      <c r="B237" s="98"/>
      <c r="C237" s="101"/>
      <c r="D237" s="98"/>
      <c r="E237" s="93"/>
      <c r="F237" s="93"/>
      <c r="G237" s="91"/>
    </row>
    <row r="238" spans="1:15" s="26" customFormat="1" ht="26.4" x14ac:dyDescent="0.25">
      <c r="A238" s="70">
        <v>174</v>
      </c>
      <c r="B238" s="72" t="s">
        <v>576</v>
      </c>
      <c r="C238" s="73" t="s">
        <v>317</v>
      </c>
      <c r="D238" s="74">
        <v>3535</v>
      </c>
      <c r="E238" s="75"/>
      <c r="F238" s="74"/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ref="N238:N250" si="27">E238</f>
        <v>0</v>
      </c>
      <c r="O238" s="25">
        <f t="shared" ref="O238:O250" si="28">F238</f>
        <v>0</v>
      </c>
    </row>
    <row r="239" spans="1:15" s="26" customFormat="1" ht="39.6" x14ac:dyDescent="0.25">
      <c r="A239" s="70">
        <v>175</v>
      </c>
      <c r="B239" s="72" t="s">
        <v>577</v>
      </c>
      <c r="C239" s="73" t="s">
        <v>309</v>
      </c>
      <c r="D239" s="74">
        <v>243</v>
      </c>
      <c r="E239" s="75">
        <v>6</v>
      </c>
      <c r="F239" s="74">
        <v>1458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7"/>
        <v>6</v>
      </c>
      <c r="O239" s="25">
        <f t="shared" si="28"/>
        <v>1458</v>
      </c>
    </row>
    <row r="240" spans="1:15" s="26" customFormat="1" ht="13.2" x14ac:dyDescent="0.25">
      <c r="A240" s="70">
        <v>176</v>
      </c>
      <c r="B240" s="72" t="s">
        <v>578</v>
      </c>
      <c r="C240" s="73" t="s">
        <v>309</v>
      </c>
      <c r="D240" s="74" t="s">
        <v>579</v>
      </c>
      <c r="E240" s="75">
        <v>8</v>
      </c>
      <c r="F240" s="74">
        <v>3394.6400000000003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7"/>
        <v>8</v>
      </c>
      <c r="O240" s="25">
        <f t="shared" si="28"/>
        <v>3394.6400000000003</v>
      </c>
    </row>
    <row r="241" spans="1:15" s="26" customFormat="1" ht="13.2" x14ac:dyDescent="0.25">
      <c r="A241" s="70">
        <v>177</v>
      </c>
      <c r="B241" s="72" t="s">
        <v>580</v>
      </c>
      <c r="C241" s="73" t="s">
        <v>309</v>
      </c>
      <c r="D241" s="74">
        <v>4016</v>
      </c>
      <c r="E241" s="75">
        <v>7</v>
      </c>
      <c r="F241" s="74">
        <v>28112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7"/>
        <v>7</v>
      </c>
      <c r="O241" s="25">
        <f t="shared" si="28"/>
        <v>28112</v>
      </c>
    </row>
    <row r="242" spans="1:15" s="26" customFormat="1" ht="39.6" x14ac:dyDescent="0.25">
      <c r="A242" s="70">
        <v>178</v>
      </c>
      <c r="B242" s="72" t="s">
        <v>581</v>
      </c>
      <c r="C242" s="73" t="s">
        <v>309</v>
      </c>
      <c r="D242" s="74">
        <v>590</v>
      </c>
      <c r="E242" s="75">
        <v>70</v>
      </c>
      <c r="F242" s="74">
        <v>41300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7"/>
        <v>70</v>
      </c>
      <c r="O242" s="25">
        <f t="shared" si="28"/>
        <v>41300</v>
      </c>
    </row>
    <row r="243" spans="1:15" s="26" customFormat="1" ht="26.4" x14ac:dyDescent="0.25">
      <c r="A243" s="70">
        <v>179</v>
      </c>
      <c r="B243" s="72" t="s">
        <v>582</v>
      </c>
      <c r="C243" s="73" t="s">
        <v>583</v>
      </c>
      <c r="D243" s="74">
        <v>262</v>
      </c>
      <c r="E243" s="75">
        <v>5</v>
      </c>
      <c r="F243" s="74">
        <v>1310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7"/>
        <v>5</v>
      </c>
      <c r="O243" s="25">
        <f t="shared" si="28"/>
        <v>1310</v>
      </c>
    </row>
    <row r="244" spans="1:15" s="26" customFormat="1" ht="66" x14ac:dyDescent="0.25">
      <c r="A244" s="70">
        <v>180</v>
      </c>
      <c r="B244" s="72" t="s">
        <v>584</v>
      </c>
      <c r="C244" s="73" t="s">
        <v>583</v>
      </c>
      <c r="D244" s="74">
        <v>151</v>
      </c>
      <c r="E244" s="75">
        <v>2500</v>
      </c>
      <c r="F244" s="74">
        <v>377500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7"/>
        <v>2500</v>
      </c>
      <c r="O244" s="25">
        <f t="shared" si="28"/>
        <v>377500</v>
      </c>
    </row>
    <row r="245" spans="1:15" s="26" customFormat="1" ht="26.4" x14ac:dyDescent="0.25">
      <c r="A245" s="70">
        <v>181</v>
      </c>
      <c r="B245" s="72" t="s">
        <v>585</v>
      </c>
      <c r="C245" s="73" t="s">
        <v>320</v>
      </c>
      <c r="D245" s="74" t="s">
        <v>586</v>
      </c>
      <c r="E245" s="75">
        <v>50</v>
      </c>
      <c r="F245" s="74">
        <v>15395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7"/>
        <v>50</v>
      </c>
      <c r="O245" s="25">
        <f t="shared" si="28"/>
        <v>15395</v>
      </c>
    </row>
    <row r="246" spans="1:15" s="26" customFormat="1" ht="52.8" x14ac:dyDescent="0.25">
      <c r="A246" s="70">
        <v>182</v>
      </c>
      <c r="B246" s="72" t="s">
        <v>587</v>
      </c>
      <c r="C246" s="73" t="s">
        <v>309</v>
      </c>
      <c r="D246" s="74" t="s">
        <v>588</v>
      </c>
      <c r="E246" s="75">
        <v>150</v>
      </c>
      <c r="F246" s="74">
        <v>36174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7"/>
        <v>150</v>
      </c>
      <c r="O246" s="25">
        <f t="shared" si="28"/>
        <v>36174</v>
      </c>
    </row>
    <row r="247" spans="1:15" s="26" customFormat="1" ht="39.6" x14ac:dyDescent="0.25">
      <c r="A247" s="70">
        <v>183</v>
      </c>
      <c r="B247" s="72" t="s">
        <v>589</v>
      </c>
      <c r="C247" s="73" t="s">
        <v>309</v>
      </c>
      <c r="D247" s="74" t="s">
        <v>590</v>
      </c>
      <c r="E247" s="75">
        <v>3</v>
      </c>
      <c r="F247" s="74">
        <v>7009.35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7"/>
        <v>3</v>
      </c>
      <c r="O247" s="25">
        <f t="shared" si="28"/>
        <v>7009.35</v>
      </c>
    </row>
    <row r="248" spans="1:15" s="26" customFormat="1" ht="13.2" x14ac:dyDescent="0.25">
      <c r="A248" s="70">
        <v>184</v>
      </c>
      <c r="B248" s="72" t="s">
        <v>591</v>
      </c>
      <c r="C248" s="73" t="s">
        <v>317</v>
      </c>
      <c r="D248" s="74" t="s">
        <v>592</v>
      </c>
      <c r="E248" s="75">
        <v>2</v>
      </c>
      <c r="F248" s="74">
        <v>1667.64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7"/>
        <v>2</v>
      </c>
      <c r="O248" s="25">
        <f t="shared" si="28"/>
        <v>1667.64</v>
      </c>
    </row>
    <row r="249" spans="1:15" s="26" customFormat="1" ht="26.4" x14ac:dyDescent="0.25">
      <c r="A249" s="70">
        <v>185</v>
      </c>
      <c r="B249" s="72" t="s">
        <v>593</v>
      </c>
      <c r="C249" s="73" t="s">
        <v>317</v>
      </c>
      <c r="D249" s="74" t="s">
        <v>594</v>
      </c>
      <c r="E249" s="75">
        <v>108</v>
      </c>
      <c r="F249" s="74">
        <v>4817.37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7"/>
        <v>108</v>
      </c>
      <c r="O249" s="25">
        <f t="shared" si="28"/>
        <v>4817.37</v>
      </c>
    </row>
    <row r="250" spans="1:15" s="26" customFormat="1" ht="26.4" x14ac:dyDescent="0.25">
      <c r="A250" s="70">
        <v>186</v>
      </c>
      <c r="B250" s="72" t="s">
        <v>595</v>
      </c>
      <c r="C250" s="73" t="s">
        <v>309</v>
      </c>
      <c r="D250" s="74">
        <v>100</v>
      </c>
      <c r="E250" s="75">
        <v>10</v>
      </c>
      <c r="F250" s="74">
        <v>1000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7"/>
        <v>10</v>
      </c>
      <c r="O250" s="25">
        <f t="shared" si="28"/>
        <v>1000</v>
      </c>
    </row>
    <row r="251" spans="1:15" s="17" customFormat="1" ht="13.5" customHeight="1" thickBot="1" x14ac:dyDescent="0.3"/>
    <row r="252" spans="1:15" s="17" customFormat="1" ht="26.25" customHeight="1" x14ac:dyDescent="0.25">
      <c r="A252" s="94" t="s">
        <v>139</v>
      </c>
      <c r="B252" s="88" t="s">
        <v>32</v>
      </c>
      <c r="C252" s="99" t="s">
        <v>141</v>
      </c>
      <c r="D252" s="88" t="s">
        <v>142</v>
      </c>
      <c r="E252" s="88" t="s">
        <v>293</v>
      </c>
      <c r="F252" s="88"/>
      <c r="G252" s="89" t="s">
        <v>146</v>
      </c>
    </row>
    <row r="253" spans="1:15" s="17" customFormat="1" ht="12.75" customHeight="1" x14ac:dyDescent="0.25">
      <c r="A253" s="95"/>
      <c r="B253" s="97"/>
      <c r="C253" s="100"/>
      <c r="D253" s="97"/>
      <c r="E253" s="92" t="s">
        <v>147</v>
      </c>
      <c r="F253" s="92" t="s">
        <v>148</v>
      </c>
      <c r="G253" s="90"/>
    </row>
    <row r="254" spans="1:15" s="17" customFormat="1" ht="13.5" customHeight="1" thickBot="1" x14ac:dyDescent="0.3">
      <c r="A254" s="96"/>
      <c r="B254" s="98"/>
      <c r="C254" s="101"/>
      <c r="D254" s="98"/>
      <c r="E254" s="93"/>
      <c r="F254" s="93"/>
      <c r="G254" s="91"/>
    </row>
    <row r="255" spans="1:15" s="26" customFormat="1" ht="13.2" x14ac:dyDescent="0.25">
      <c r="A255" s="70">
        <v>187</v>
      </c>
      <c r="B255" s="72" t="s">
        <v>596</v>
      </c>
      <c r="C255" s="73" t="s">
        <v>309</v>
      </c>
      <c r="D255" s="74" t="s">
        <v>597</v>
      </c>
      <c r="E255" s="75">
        <v>509</v>
      </c>
      <c r="F255" s="74">
        <v>127625.03000000001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ref="N255:N269" si="29">E255</f>
        <v>509</v>
      </c>
      <c r="O255" s="25">
        <f t="shared" ref="O255:O269" si="30">F255</f>
        <v>127625.03000000001</v>
      </c>
    </row>
    <row r="256" spans="1:15" s="26" customFormat="1" ht="26.4" x14ac:dyDescent="0.25">
      <c r="A256" s="70">
        <v>188</v>
      </c>
      <c r="B256" s="72" t="s">
        <v>598</v>
      </c>
      <c r="C256" s="73" t="s">
        <v>309</v>
      </c>
      <c r="D256" s="74" t="s">
        <v>599</v>
      </c>
      <c r="E256" s="75">
        <v>400</v>
      </c>
      <c r="F256" s="74">
        <v>11988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9"/>
        <v>400</v>
      </c>
      <c r="O256" s="25">
        <f t="shared" si="30"/>
        <v>11988</v>
      </c>
    </row>
    <row r="257" spans="1:15" s="26" customFormat="1" ht="26.4" x14ac:dyDescent="0.25">
      <c r="A257" s="70">
        <v>189</v>
      </c>
      <c r="B257" s="72" t="s">
        <v>600</v>
      </c>
      <c r="C257" s="73" t="s">
        <v>309</v>
      </c>
      <c r="D257" s="74">
        <v>230</v>
      </c>
      <c r="E257" s="75">
        <v>639</v>
      </c>
      <c r="F257" s="74">
        <v>146970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9"/>
        <v>639</v>
      </c>
      <c r="O257" s="25">
        <f t="shared" si="30"/>
        <v>146970</v>
      </c>
    </row>
    <row r="258" spans="1:15" s="26" customFormat="1" ht="26.4" x14ac:dyDescent="0.25">
      <c r="A258" s="70">
        <v>190</v>
      </c>
      <c r="B258" s="72" t="s">
        <v>601</v>
      </c>
      <c r="C258" s="73" t="s">
        <v>309</v>
      </c>
      <c r="D258" s="74">
        <v>176</v>
      </c>
      <c r="E258" s="75">
        <v>60</v>
      </c>
      <c r="F258" s="74">
        <v>10560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9"/>
        <v>60</v>
      </c>
      <c r="O258" s="25">
        <f t="shared" si="30"/>
        <v>10560</v>
      </c>
    </row>
    <row r="259" spans="1:15" s="26" customFormat="1" ht="26.4" x14ac:dyDescent="0.25">
      <c r="A259" s="70">
        <v>191</v>
      </c>
      <c r="B259" s="72" t="s">
        <v>602</v>
      </c>
      <c r="C259" s="73" t="s">
        <v>603</v>
      </c>
      <c r="D259" s="74" t="s">
        <v>604</v>
      </c>
      <c r="E259" s="75">
        <v>3</v>
      </c>
      <c r="F259" s="74">
        <v>8878.59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9"/>
        <v>3</v>
      </c>
      <c r="O259" s="25">
        <f t="shared" si="30"/>
        <v>8878.59</v>
      </c>
    </row>
    <row r="260" spans="1:15" s="26" customFormat="1" ht="26.4" x14ac:dyDescent="0.25">
      <c r="A260" s="70">
        <v>192</v>
      </c>
      <c r="B260" s="72" t="s">
        <v>605</v>
      </c>
      <c r="C260" s="73" t="s">
        <v>317</v>
      </c>
      <c r="D260" s="74" t="s">
        <v>606</v>
      </c>
      <c r="E260" s="75">
        <v>169</v>
      </c>
      <c r="F260" s="74">
        <v>6302.01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9"/>
        <v>169</v>
      </c>
      <c r="O260" s="25">
        <f t="shared" si="30"/>
        <v>6302.01</v>
      </c>
    </row>
    <row r="261" spans="1:15" s="26" customFormat="1" ht="26.4" x14ac:dyDescent="0.25">
      <c r="A261" s="70">
        <v>193</v>
      </c>
      <c r="B261" s="72" t="s">
        <v>607</v>
      </c>
      <c r="C261" s="73" t="s">
        <v>317</v>
      </c>
      <c r="D261" s="74" t="s">
        <v>608</v>
      </c>
      <c r="E261" s="75">
        <v>465</v>
      </c>
      <c r="F261" s="74">
        <v>8044.5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9"/>
        <v>465</v>
      </c>
      <c r="O261" s="25">
        <f t="shared" si="30"/>
        <v>8044.5</v>
      </c>
    </row>
    <row r="262" spans="1:15" s="26" customFormat="1" ht="26.4" x14ac:dyDescent="0.25">
      <c r="A262" s="70">
        <v>194</v>
      </c>
      <c r="B262" s="72" t="s">
        <v>609</v>
      </c>
      <c r="C262" s="73" t="s">
        <v>309</v>
      </c>
      <c r="D262" s="74">
        <v>75</v>
      </c>
      <c r="E262" s="75">
        <v>100</v>
      </c>
      <c r="F262" s="74">
        <v>7500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9"/>
        <v>100</v>
      </c>
      <c r="O262" s="25">
        <f t="shared" si="30"/>
        <v>7500</v>
      </c>
    </row>
    <row r="263" spans="1:15" s="26" customFormat="1" ht="26.4" x14ac:dyDescent="0.25">
      <c r="A263" s="70">
        <v>195</v>
      </c>
      <c r="B263" s="72" t="s">
        <v>610</v>
      </c>
      <c r="C263" s="73" t="s">
        <v>304</v>
      </c>
      <c r="D263" s="74">
        <v>561</v>
      </c>
      <c r="E263" s="75">
        <v>6</v>
      </c>
      <c r="F263" s="74">
        <v>3366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9"/>
        <v>6</v>
      </c>
      <c r="O263" s="25">
        <f t="shared" si="30"/>
        <v>3366</v>
      </c>
    </row>
    <row r="264" spans="1:15" s="26" customFormat="1" ht="39.6" x14ac:dyDescent="0.25">
      <c r="A264" s="70">
        <v>196</v>
      </c>
      <c r="B264" s="72" t="s">
        <v>611</v>
      </c>
      <c r="C264" s="73" t="s">
        <v>312</v>
      </c>
      <c r="D264" s="74" t="s">
        <v>612</v>
      </c>
      <c r="E264" s="75"/>
      <c r="F264" s="74"/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9"/>
        <v>0</v>
      </c>
      <c r="O264" s="25">
        <f t="shared" si="30"/>
        <v>0</v>
      </c>
    </row>
    <row r="265" spans="1:15" s="26" customFormat="1" ht="39.6" x14ac:dyDescent="0.25">
      <c r="A265" s="70">
        <v>197</v>
      </c>
      <c r="B265" s="72" t="s">
        <v>613</v>
      </c>
      <c r="C265" s="73" t="s">
        <v>304</v>
      </c>
      <c r="D265" s="74">
        <v>154</v>
      </c>
      <c r="E265" s="75">
        <v>175</v>
      </c>
      <c r="F265" s="74">
        <v>26950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9"/>
        <v>175</v>
      </c>
      <c r="O265" s="25">
        <f t="shared" si="30"/>
        <v>26950</v>
      </c>
    </row>
    <row r="266" spans="1:15" s="26" customFormat="1" ht="26.4" x14ac:dyDescent="0.25">
      <c r="A266" s="70">
        <v>198</v>
      </c>
      <c r="B266" s="72" t="s">
        <v>614</v>
      </c>
      <c r="C266" s="73" t="s">
        <v>414</v>
      </c>
      <c r="D266" s="74">
        <v>174</v>
      </c>
      <c r="E266" s="75">
        <v>7</v>
      </c>
      <c r="F266" s="74">
        <v>1218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9"/>
        <v>7</v>
      </c>
      <c r="O266" s="25">
        <f t="shared" si="30"/>
        <v>1218</v>
      </c>
    </row>
    <row r="267" spans="1:15" s="26" customFormat="1" ht="26.4" x14ac:dyDescent="0.25">
      <c r="A267" s="70">
        <v>199</v>
      </c>
      <c r="B267" s="72" t="s">
        <v>615</v>
      </c>
      <c r="C267" s="73" t="s">
        <v>414</v>
      </c>
      <c r="D267" s="74">
        <v>174</v>
      </c>
      <c r="E267" s="75">
        <v>25</v>
      </c>
      <c r="F267" s="74">
        <v>4350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9"/>
        <v>25</v>
      </c>
      <c r="O267" s="25">
        <f t="shared" si="30"/>
        <v>4350</v>
      </c>
    </row>
    <row r="268" spans="1:15" s="26" customFormat="1" ht="26.4" x14ac:dyDescent="0.25">
      <c r="A268" s="70">
        <v>200</v>
      </c>
      <c r="B268" s="72" t="s">
        <v>616</v>
      </c>
      <c r="C268" s="73" t="s">
        <v>414</v>
      </c>
      <c r="D268" s="74">
        <v>174</v>
      </c>
      <c r="E268" s="75">
        <v>26</v>
      </c>
      <c r="F268" s="74">
        <v>4524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9"/>
        <v>26</v>
      </c>
      <c r="O268" s="25">
        <f t="shared" si="30"/>
        <v>4524</v>
      </c>
    </row>
    <row r="269" spans="1:15" s="26" customFormat="1" ht="26.4" x14ac:dyDescent="0.25">
      <c r="A269" s="70">
        <v>201</v>
      </c>
      <c r="B269" s="72" t="s">
        <v>617</v>
      </c>
      <c r="C269" s="73" t="s">
        <v>414</v>
      </c>
      <c r="D269" s="74">
        <v>174</v>
      </c>
      <c r="E269" s="75">
        <v>26</v>
      </c>
      <c r="F269" s="74">
        <v>4524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9"/>
        <v>26</v>
      </c>
      <c r="O269" s="25">
        <f t="shared" si="30"/>
        <v>4524</v>
      </c>
    </row>
    <row r="270" spans="1:15" s="17" customFormat="1" ht="13.5" customHeight="1" thickBot="1" x14ac:dyDescent="0.3"/>
    <row r="271" spans="1:15" s="17" customFormat="1" ht="26.25" customHeight="1" x14ac:dyDescent="0.25">
      <c r="A271" s="94" t="s">
        <v>139</v>
      </c>
      <c r="B271" s="88" t="s">
        <v>32</v>
      </c>
      <c r="C271" s="99" t="s">
        <v>141</v>
      </c>
      <c r="D271" s="88" t="s">
        <v>142</v>
      </c>
      <c r="E271" s="88" t="s">
        <v>293</v>
      </c>
      <c r="F271" s="88"/>
      <c r="G271" s="89" t="s">
        <v>146</v>
      </c>
    </row>
    <row r="272" spans="1:15" s="17" customFormat="1" ht="12.75" customHeight="1" x14ac:dyDescent="0.25">
      <c r="A272" s="95"/>
      <c r="B272" s="97"/>
      <c r="C272" s="100"/>
      <c r="D272" s="97"/>
      <c r="E272" s="92" t="s">
        <v>147</v>
      </c>
      <c r="F272" s="92" t="s">
        <v>148</v>
      </c>
      <c r="G272" s="90"/>
    </row>
    <row r="273" spans="1:15" s="17" customFormat="1" ht="13.5" customHeight="1" thickBot="1" x14ac:dyDescent="0.3">
      <c r="A273" s="96"/>
      <c r="B273" s="98"/>
      <c r="C273" s="101"/>
      <c r="D273" s="98"/>
      <c r="E273" s="93"/>
      <c r="F273" s="93"/>
      <c r="G273" s="91"/>
    </row>
    <row r="274" spans="1:15" s="26" customFormat="1" ht="26.4" x14ac:dyDescent="0.25">
      <c r="A274" s="70">
        <v>202</v>
      </c>
      <c r="B274" s="72" t="s">
        <v>618</v>
      </c>
      <c r="C274" s="73" t="s">
        <v>312</v>
      </c>
      <c r="D274" s="74" t="s">
        <v>619</v>
      </c>
      <c r="E274" s="75">
        <v>2175</v>
      </c>
      <c r="F274" s="74">
        <v>280074.75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ref="N274:N286" si="31">E274</f>
        <v>2175</v>
      </c>
      <c r="O274" s="25">
        <f t="shared" ref="O274:O286" si="32">F274</f>
        <v>280074.75</v>
      </c>
    </row>
    <row r="275" spans="1:15" s="26" customFormat="1" ht="26.4" x14ac:dyDescent="0.25">
      <c r="A275" s="70">
        <v>203</v>
      </c>
      <c r="B275" s="72" t="s">
        <v>620</v>
      </c>
      <c r="C275" s="73" t="s">
        <v>603</v>
      </c>
      <c r="D275" s="74">
        <v>621</v>
      </c>
      <c r="E275" s="75">
        <v>40</v>
      </c>
      <c r="F275" s="74">
        <v>24840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31"/>
        <v>40</v>
      </c>
      <c r="O275" s="25">
        <f t="shared" si="32"/>
        <v>24840</v>
      </c>
    </row>
    <row r="276" spans="1:15" s="26" customFormat="1" ht="13.2" x14ac:dyDescent="0.25">
      <c r="A276" s="70">
        <v>204</v>
      </c>
      <c r="B276" s="72" t="s">
        <v>621</v>
      </c>
      <c r="C276" s="73" t="s">
        <v>304</v>
      </c>
      <c r="D276" s="74" t="s">
        <v>622</v>
      </c>
      <c r="E276" s="75">
        <v>2</v>
      </c>
      <c r="F276" s="74">
        <v>350.56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31"/>
        <v>2</v>
      </c>
      <c r="O276" s="25">
        <f t="shared" si="32"/>
        <v>350.56</v>
      </c>
    </row>
    <row r="277" spans="1:15" s="26" customFormat="1" ht="26.4" x14ac:dyDescent="0.25">
      <c r="A277" s="70">
        <v>205</v>
      </c>
      <c r="B277" s="72" t="s">
        <v>623</v>
      </c>
      <c r="C277" s="73" t="s">
        <v>414</v>
      </c>
      <c r="D277" s="74">
        <v>750</v>
      </c>
      <c r="E277" s="75">
        <v>28</v>
      </c>
      <c r="F277" s="74">
        <v>21000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31"/>
        <v>28</v>
      </c>
      <c r="O277" s="25">
        <f t="shared" si="32"/>
        <v>21000</v>
      </c>
    </row>
    <row r="278" spans="1:15" s="26" customFormat="1" ht="13.2" x14ac:dyDescent="0.25">
      <c r="A278" s="70">
        <v>206</v>
      </c>
      <c r="B278" s="72" t="s">
        <v>624</v>
      </c>
      <c r="C278" s="73" t="s">
        <v>325</v>
      </c>
      <c r="D278" s="74">
        <v>880</v>
      </c>
      <c r="E278" s="75"/>
      <c r="F278" s="74"/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31"/>
        <v>0</v>
      </c>
      <c r="O278" s="25">
        <f t="shared" si="32"/>
        <v>0</v>
      </c>
    </row>
    <row r="279" spans="1:15" s="26" customFormat="1" ht="39.6" x14ac:dyDescent="0.25">
      <c r="A279" s="70">
        <v>207</v>
      </c>
      <c r="B279" s="72" t="s">
        <v>625</v>
      </c>
      <c r="C279" s="73" t="s">
        <v>603</v>
      </c>
      <c r="D279" s="74" t="s">
        <v>626</v>
      </c>
      <c r="E279" s="75">
        <v>484</v>
      </c>
      <c r="F279" s="74">
        <v>16049.44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31"/>
        <v>484</v>
      </c>
      <c r="O279" s="25">
        <f t="shared" si="32"/>
        <v>16049.44</v>
      </c>
    </row>
    <row r="280" spans="1:15" s="26" customFormat="1" ht="26.4" x14ac:dyDescent="0.25">
      <c r="A280" s="70">
        <v>208</v>
      </c>
      <c r="B280" s="72" t="s">
        <v>627</v>
      </c>
      <c r="C280" s="73" t="s">
        <v>312</v>
      </c>
      <c r="D280" s="74" t="s">
        <v>628</v>
      </c>
      <c r="E280" s="75">
        <v>166</v>
      </c>
      <c r="F280" s="74">
        <v>11470.6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31"/>
        <v>166</v>
      </c>
      <c r="O280" s="25">
        <f t="shared" si="32"/>
        <v>11470.6</v>
      </c>
    </row>
    <row r="281" spans="1:15" s="26" customFormat="1" ht="26.4" x14ac:dyDescent="0.25">
      <c r="A281" s="70">
        <v>209</v>
      </c>
      <c r="B281" s="72" t="s">
        <v>629</v>
      </c>
      <c r="C281" s="73" t="s">
        <v>309</v>
      </c>
      <c r="D281" s="74" t="s">
        <v>630</v>
      </c>
      <c r="E281" s="75">
        <v>302</v>
      </c>
      <c r="F281" s="74">
        <v>10594.54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31"/>
        <v>302</v>
      </c>
      <c r="O281" s="25">
        <f t="shared" si="32"/>
        <v>10594.54</v>
      </c>
    </row>
    <row r="282" spans="1:15" s="26" customFormat="1" ht="26.4" x14ac:dyDescent="0.25">
      <c r="A282" s="70">
        <v>210</v>
      </c>
      <c r="B282" s="72" t="s">
        <v>631</v>
      </c>
      <c r="C282" s="73" t="s">
        <v>309</v>
      </c>
      <c r="D282" s="74" t="s">
        <v>632</v>
      </c>
      <c r="E282" s="75">
        <v>80</v>
      </c>
      <c r="F282" s="74">
        <v>6113.6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31"/>
        <v>80</v>
      </c>
      <c r="O282" s="25">
        <f t="shared" si="32"/>
        <v>6113.6</v>
      </c>
    </row>
    <row r="283" spans="1:15" s="26" customFormat="1" ht="26.4" x14ac:dyDescent="0.25">
      <c r="A283" s="70">
        <v>211</v>
      </c>
      <c r="B283" s="72" t="s">
        <v>633</v>
      </c>
      <c r="C283" s="73" t="s">
        <v>309</v>
      </c>
      <c r="D283" s="74" t="s">
        <v>634</v>
      </c>
      <c r="E283" s="75">
        <v>20</v>
      </c>
      <c r="F283" s="74">
        <v>10325.880000000001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31"/>
        <v>20</v>
      </c>
      <c r="O283" s="25">
        <f t="shared" si="32"/>
        <v>10325.880000000001</v>
      </c>
    </row>
    <row r="284" spans="1:15" s="26" customFormat="1" ht="26.4" x14ac:dyDescent="0.25">
      <c r="A284" s="70">
        <v>212</v>
      </c>
      <c r="B284" s="72" t="s">
        <v>635</v>
      </c>
      <c r="C284" s="73" t="s">
        <v>309</v>
      </c>
      <c r="D284" s="74" t="s">
        <v>636</v>
      </c>
      <c r="E284" s="75">
        <v>12</v>
      </c>
      <c r="F284" s="74">
        <v>6217.2000000000007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31"/>
        <v>12</v>
      </c>
      <c r="O284" s="25">
        <f t="shared" si="32"/>
        <v>6217.2000000000007</v>
      </c>
    </row>
    <row r="285" spans="1:15" s="26" customFormat="1" ht="26.4" x14ac:dyDescent="0.25">
      <c r="A285" s="70">
        <v>213</v>
      </c>
      <c r="B285" s="72" t="s">
        <v>637</v>
      </c>
      <c r="C285" s="73" t="s">
        <v>309</v>
      </c>
      <c r="D285" s="74" t="s">
        <v>638</v>
      </c>
      <c r="E285" s="75">
        <v>20</v>
      </c>
      <c r="F285" s="74">
        <v>10361.76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31"/>
        <v>20</v>
      </c>
      <c r="O285" s="25">
        <f t="shared" si="32"/>
        <v>10361.76</v>
      </c>
    </row>
    <row r="286" spans="1:15" s="26" customFormat="1" ht="26.4" x14ac:dyDescent="0.25">
      <c r="A286" s="70">
        <v>214</v>
      </c>
      <c r="B286" s="72" t="s">
        <v>639</v>
      </c>
      <c r="C286" s="73" t="s">
        <v>309</v>
      </c>
      <c r="D286" s="74" t="s">
        <v>640</v>
      </c>
      <c r="E286" s="75">
        <v>10</v>
      </c>
      <c r="F286" s="74">
        <v>6186.9000000000005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31"/>
        <v>10</v>
      </c>
      <c r="O286" s="25">
        <f t="shared" si="32"/>
        <v>6186.9000000000005</v>
      </c>
    </row>
    <row r="287" spans="1:15" s="17" customFormat="1" ht="13.5" customHeight="1" thickBot="1" x14ac:dyDescent="0.3"/>
    <row r="288" spans="1:15" s="17" customFormat="1" ht="26.25" customHeight="1" x14ac:dyDescent="0.25">
      <c r="A288" s="94" t="s">
        <v>139</v>
      </c>
      <c r="B288" s="88" t="s">
        <v>32</v>
      </c>
      <c r="C288" s="99" t="s">
        <v>141</v>
      </c>
      <c r="D288" s="88" t="s">
        <v>142</v>
      </c>
      <c r="E288" s="88" t="s">
        <v>293</v>
      </c>
      <c r="F288" s="88"/>
      <c r="G288" s="89" t="s">
        <v>146</v>
      </c>
    </row>
    <row r="289" spans="1:15" s="17" customFormat="1" ht="12.75" customHeight="1" x14ac:dyDescent="0.25">
      <c r="A289" s="95"/>
      <c r="B289" s="97"/>
      <c r="C289" s="100"/>
      <c r="D289" s="97"/>
      <c r="E289" s="92" t="s">
        <v>147</v>
      </c>
      <c r="F289" s="92" t="s">
        <v>148</v>
      </c>
      <c r="G289" s="90"/>
    </row>
    <row r="290" spans="1:15" s="17" customFormat="1" ht="13.5" customHeight="1" thickBot="1" x14ac:dyDescent="0.3">
      <c r="A290" s="96"/>
      <c r="B290" s="98"/>
      <c r="C290" s="101"/>
      <c r="D290" s="98"/>
      <c r="E290" s="93"/>
      <c r="F290" s="93"/>
      <c r="G290" s="91"/>
    </row>
    <row r="291" spans="1:15" s="26" customFormat="1" ht="26.4" x14ac:dyDescent="0.25">
      <c r="A291" s="70">
        <v>215</v>
      </c>
      <c r="B291" s="72" t="s">
        <v>641</v>
      </c>
      <c r="C291" s="73" t="s">
        <v>309</v>
      </c>
      <c r="D291" s="74" t="s">
        <v>642</v>
      </c>
      <c r="E291" s="75">
        <v>8</v>
      </c>
      <c r="F291" s="74">
        <v>5876.63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ref="N291:N302" si="33">E291</f>
        <v>8</v>
      </c>
      <c r="O291" s="25">
        <f t="shared" ref="O291:O302" si="34">F291</f>
        <v>5876.63</v>
      </c>
    </row>
    <row r="292" spans="1:15" s="26" customFormat="1" ht="26.4" x14ac:dyDescent="0.25">
      <c r="A292" s="70">
        <v>216</v>
      </c>
      <c r="B292" s="72" t="s">
        <v>643</v>
      </c>
      <c r="C292" s="73" t="s">
        <v>309</v>
      </c>
      <c r="D292" s="74" t="s">
        <v>642</v>
      </c>
      <c r="E292" s="75">
        <v>8</v>
      </c>
      <c r="F292" s="74">
        <v>5876.63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3"/>
        <v>8</v>
      </c>
      <c r="O292" s="25">
        <f t="shared" si="34"/>
        <v>5876.63</v>
      </c>
    </row>
    <row r="293" spans="1:15" s="26" customFormat="1" ht="26.4" x14ac:dyDescent="0.25">
      <c r="A293" s="70">
        <v>217</v>
      </c>
      <c r="B293" s="72" t="s">
        <v>644</v>
      </c>
      <c r="C293" s="73" t="s">
        <v>304</v>
      </c>
      <c r="D293" s="74" t="s">
        <v>645</v>
      </c>
      <c r="E293" s="75">
        <v>283</v>
      </c>
      <c r="F293" s="74">
        <v>23970.100000000002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3"/>
        <v>283</v>
      </c>
      <c r="O293" s="25">
        <f t="shared" si="34"/>
        <v>23970.100000000002</v>
      </c>
    </row>
    <row r="294" spans="1:15" s="26" customFormat="1" ht="26.4" x14ac:dyDescent="0.25">
      <c r="A294" s="70">
        <v>218</v>
      </c>
      <c r="B294" s="72" t="s">
        <v>646</v>
      </c>
      <c r="C294" s="73" t="s">
        <v>320</v>
      </c>
      <c r="D294" s="74" t="s">
        <v>647</v>
      </c>
      <c r="E294" s="75">
        <v>1000</v>
      </c>
      <c r="F294" s="74">
        <v>50770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3"/>
        <v>1000</v>
      </c>
      <c r="O294" s="25">
        <f t="shared" si="34"/>
        <v>50770</v>
      </c>
    </row>
    <row r="295" spans="1:15" s="26" customFormat="1" ht="26.4" x14ac:dyDescent="0.25">
      <c r="A295" s="70">
        <v>219</v>
      </c>
      <c r="B295" s="72" t="s">
        <v>648</v>
      </c>
      <c r="C295" s="73" t="s">
        <v>317</v>
      </c>
      <c r="D295" s="74" t="s">
        <v>649</v>
      </c>
      <c r="E295" s="75">
        <v>40</v>
      </c>
      <c r="F295" s="74">
        <v>1904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3"/>
        <v>40</v>
      </c>
      <c r="O295" s="25">
        <f t="shared" si="34"/>
        <v>1904</v>
      </c>
    </row>
    <row r="296" spans="1:15" s="26" customFormat="1" ht="26.4" x14ac:dyDescent="0.25">
      <c r="A296" s="70">
        <v>220</v>
      </c>
      <c r="B296" s="72" t="s">
        <v>650</v>
      </c>
      <c r="C296" s="73" t="s">
        <v>307</v>
      </c>
      <c r="D296" s="74" t="s">
        <v>651</v>
      </c>
      <c r="E296" s="75">
        <v>3700</v>
      </c>
      <c r="F296" s="74">
        <v>94350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3"/>
        <v>3700</v>
      </c>
      <c r="O296" s="25">
        <f t="shared" si="34"/>
        <v>94350</v>
      </c>
    </row>
    <row r="297" spans="1:15" s="26" customFormat="1" ht="26.4" x14ac:dyDescent="0.25">
      <c r="A297" s="70">
        <v>221</v>
      </c>
      <c r="B297" s="72" t="s">
        <v>652</v>
      </c>
      <c r="C297" s="73" t="s">
        <v>325</v>
      </c>
      <c r="D297" s="74">
        <v>21</v>
      </c>
      <c r="E297" s="75">
        <v>5000</v>
      </c>
      <c r="F297" s="74">
        <v>105000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3"/>
        <v>5000</v>
      </c>
      <c r="O297" s="25">
        <f t="shared" si="34"/>
        <v>105000</v>
      </c>
    </row>
    <row r="298" spans="1:15" s="26" customFormat="1" ht="52.8" x14ac:dyDescent="0.25">
      <c r="A298" s="70">
        <v>222</v>
      </c>
      <c r="B298" s="72" t="s">
        <v>653</v>
      </c>
      <c r="C298" s="73" t="s">
        <v>304</v>
      </c>
      <c r="D298" s="74" t="s">
        <v>654</v>
      </c>
      <c r="E298" s="75">
        <v>330</v>
      </c>
      <c r="F298" s="74">
        <v>660409.20000000007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3"/>
        <v>330</v>
      </c>
      <c r="O298" s="25">
        <f t="shared" si="34"/>
        <v>660409.20000000007</v>
      </c>
    </row>
    <row r="299" spans="1:15" s="26" customFormat="1" ht="52.8" x14ac:dyDescent="0.25">
      <c r="A299" s="70">
        <v>223</v>
      </c>
      <c r="B299" s="72" t="s">
        <v>655</v>
      </c>
      <c r="C299" s="73" t="s">
        <v>304</v>
      </c>
      <c r="D299" s="74" t="s">
        <v>656</v>
      </c>
      <c r="E299" s="75">
        <v>85</v>
      </c>
      <c r="F299" s="74">
        <v>255157.25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3"/>
        <v>85</v>
      </c>
      <c r="O299" s="25">
        <f t="shared" si="34"/>
        <v>255157.25</v>
      </c>
    </row>
    <row r="300" spans="1:15" s="26" customFormat="1" ht="26.4" x14ac:dyDescent="0.25">
      <c r="A300" s="70">
        <v>224</v>
      </c>
      <c r="B300" s="72" t="s">
        <v>657</v>
      </c>
      <c r="C300" s="73" t="s">
        <v>317</v>
      </c>
      <c r="D300" s="74" t="s">
        <v>658</v>
      </c>
      <c r="E300" s="75">
        <v>220</v>
      </c>
      <c r="F300" s="74">
        <v>19756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3"/>
        <v>220</v>
      </c>
      <c r="O300" s="25">
        <f t="shared" si="34"/>
        <v>19756</v>
      </c>
    </row>
    <row r="301" spans="1:15" s="26" customFormat="1" ht="26.4" x14ac:dyDescent="0.25">
      <c r="A301" s="70">
        <v>225</v>
      </c>
      <c r="B301" s="72" t="s">
        <v>659</v>
      </c>
      <c r="C301" s="73" t="s">
        <v>309</v>
      </c>
      <c r="D301" s="74">
        <v>155</v>
      </c>
      <c r="E301" s="75">
        <v>15</v>
      </c>
      <c r="F301" s="74">
        <v>2325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3"/>
        <v>15</v>
      </c>
      <c r="O301" s="25">
        <f t="shared" si="34"/>
        <v>2325</v>
      </c>
    </row>
    <row r="302" spans="1:15" s="26" customFormat="1" ht="26.4" x14ac:dyDescent="0.25">
      <c r="A302" s="70">
        <v>226</v>
      </c>
      <c r="B302" s="72" t="s">
        <v>660</v>
      </c>
      <c r="C302" s="73" t="s">
        <v>309</v>
      </c>
      <c r="D302" s="74">
        <v>155</v>
      </c>
      <c r="E302" s="75">
        <v>15</v>
      </c>
      <c r="F302" s="74">
        <v>2325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3"/>
        <v>15</v>
      </c>
      <c r="O302" s="25">
        <f t="shared" si="34"/>
        <v>2325</v>
      </c>
    </row>
    <row r="303" spans="1:15" s="17" customFormat="1" ht="13.5" customHeight="1" thickBot="1" x14ac:dyDescent="0.3"/>
    <row r="304" spans="1:15" s="17" customFormat="1" ht="26.25" customHeight="1" x14ac:dyDescent="0.25">
      <c r="A304" s="94" t="s">
        <v>139</v>
      </c>
      <c r="B304" s="88" t="s">
        <v>32</v>
      </c>
      <c r="C304" s="99" t="s">
        <v>141</v>
      </c>
      <c r="D304" s="88" t="s">
        <v>142</v>
      </c>
      <c r="E304" s="88" t="s">
        <v>293</v>
      </c>
      <c r="F304" s="88"/>
      <c r="G304" s="89" t="s">
        <v>146</v>
      </c>
    </row>
    <row r="305" spans="1:15" s="17" customFormat="1" ht="12.75" customHeight="1" x14ac:dyDescent="0.25">
      <c r="A305" s="95"/>
      <c r="B305" s="97"/>
      <c r="C305" s="100"/>
      <c r="D305" s="97"/>
      <c r="E305" s="92" t="s">
        <v>147</v>
      </c>
      <c r="F305" s="92" t="s">
        <v>148</v>
      </c>
      <c r="G305" s="90"/>
    </row>
    <row r="306" spans="1:15" s="17" customFormat="1" ht="13.5" customHeight="1" thickBot="1" x14ac:dyDescent="0.3">
      <c r="A306" s="96"/>
      <c r="B306" s="98"/>
      <c r="C306" s="101"/>
      <c r="D306" s="98"/>
      <c r="E306" s="93"/>
      <c r="F306" s="93"/>
      <c r="G306" s="91"/>
    </row>
    <row r="307" spans="1:15" s="26" customFormat="1" ht="26.4" x14ac:dyDescent="0.25">
      <c r="A307" s="70">
        <v>227</v>
      </c>
      <c r="B307" s="72" t="s">
        <v>661</v>
      </c>
      <c r="C307" s="73" t="s">
        <v>317</v>
      </c>
      <c r="D307" s="74" t="s">
        <v>662</v>
      </c>
      <c r="E307" s="75">
        <v>195</v>
      </c>
      <c r="F307" s="74">
        <v>13226.85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ref="N307:N320" si="35">E307</f>
        <v>195</v>
      </c>
      <c r="O307" s="25">
        <f t="shared" ref="O307:O320" si="36">F307</f>
        <v>13226.85</v>
      </c>
    </row>
    <row r="308" spans="1:15" s="26" customFormat="1" ht="13.2" x14ac:dyDescent="0.25">
      <c r="A308" s="70">
        <v>228</v>
      </c>
      <c r="B308" s="72" t="s">
        <v>663</v>
      </c>
      <c r="C308" s="73" t="s">
        <v>317</v>
      </c>
      <c r="D308" s="74" t="s">
        <v>664</v>
      </c>
      <c r="E308" s="75">
        <v>50</v>
      </c>
      <c r="F308" s="74">
        <v>1408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5"/>
        <v>50</v>
      </c>
      <c r="O308" s="25">
        <f t="shared" si="36"/>
        <v>1408</v>
      </c>
    </row>
    <row r="309" spans="1:15" s="26" customFormat="1" ht="26.4" x14ac:dyDescent="0.25">
      <c r="A309" s="70">
        <v>229</v>
      </c>
      <c r="B309" s="72" t="s">
        <v>665</v>
      </c>
      <c r="C309" s="73" t="s">
        <v>666</v>
      </c>
      <c r="D309" s="74" t="s">
        <v>667</v>
      </c>
      <c r="E309" s="75"/>
      <c r="F309" s="74"/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35"/>
        <v>0</v>
      </c>
      <c r="O309" s="25">
        <f t="shared" si="36"/>
        <v>0</v>
      </c>
    </row>
    <row r="310" spans="1:15" s="26" customFormat="1" ht="39.6" x14ac:dyDescent="0.25">
      <c r="A310" s="70">
        <v>230</v>
      </c>
      <c r="B310" s="72" t="s">
        <v>668</v>
      </c>
      <c r="C310" s="73" t="s">
        <v>309</v>
      </c>
      <c r="D310" s="74" t="s">
        <v>669</v>
      </c>
      <c r="E310" s="75">
        <v>95</v>
      </c>
      <c r="F310" s="74">
        <v>76556.7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35"/>
        <v>95</v>
      </c>
      <c r="O310" s="25">
        <f t="shared" si="36"/>
        <v>76556.7</v>
      </c>
    </row>
    <row r="311" spans="1:15" s="26" customFormat="1" ht="39.6" x14ac:dyDescent="0.25">
      <c r="A311" s="70">
        <v>231</v>
      </c>
      <c r="B311" s="72" t="s">
        <v>670</v>
      </c>
      <c r="C311" s="73" t="s">
        <v>309</v>
      </c>
      <c r="D311" s="74" t="s">
        <v>671</v>
      </c>
      <c r="E311" s="75">
        <v>40</v>
      </c>
      <c r="F311" s="74">
        <v>78144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5"/>
        <v>40</v>
      </c>
      <c r="O311" s="25">
        <f t="shared" si="36"/>
        <v>78144</v>
      </c>
    </row>
    <row r="312" spans="1:15" s="26" customFormat="1" ht="26.4" x14ac:dyDescent="0.25">
      <c r="A312" s="70">
        <v>232</v>
      </c>
      <c r="B312" s="72" t="s">
        <v>672</v>
      </c>
      <c r="C312" s="73" t="s">
        <v>309</v>
      </c>
      <c r="D312" s="74">
        <v>277</v>
      </c>
      <c r="E312" s="75">
        <v>50</v>
      </c>
      <c r="F312" s="74">
        <v>13850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5"/>
        <v>50</v>
      </c>
      <c r="O312" s="25">
        <f t="shared" si="36"/>
        <v>13850</v>
      </c>
    </row>
    <row r="313" spans="1:15" s="26" customFormat="1" ht="26.4" x14ac:dyDescent="0.25">
      <c r="A313" s="70">
        <v>233</v>
      </c>
      <c r="B313" s="72" t="s">
        <v>673</v>
      </c>
      <c r="C313" s="73" t="s">
        <v>320</v>
      </c>
      <c r="D313" s="74">
        <v>50</v>
      </c>
      <c r="E313" s="75">
        <v>16</v>
      </c>
      <c r="F313" s="74">
        <v>800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5"/>
        <v>16</v>
      </c>
      <c r="O313" s="25">
        <f t="shared" si="36"/>
        <v>800</v>
      </c>
    </row>
    <row r="314" spans="1:15" s="26" customFormat="1" ht="26.4" x14ac:dyDescent="0.25">
      <c r="A314" s="70">
        <v>234</v>
      </c>
      <c r="B314" s="72" t="s">
        <v>674</v>
      </c>
      <c r="C314" s="73" t="s">
        <v>309</v>
      </c>
      <c r="D314" s="74" t="s">
        <v>675</v>
      </c>
      <c r="E314" s="75">
        <v>1000</v>
      </c>
      <c r="F314" s="74">
        <v>19.61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5"/>
        <v>1000</v>
      </c>
      <c r="O314" s="25">
        <f t="shared" si="36"/>
        <v>19.61</v>
      </c>
    </row>
    <row r="315" spans="1:15" s="26" customFormat="1" ht="26.4" x14ac:dyDescent="0.25">
      <c r="A315" s="70">
        <v>235</v>
      </c>
      <c r="B315" s="72" t="s">
        <v>676</v>
      </c>
      <c r="C315" s="73" t="s">
        <v>317</v>
      </c>
      <c r="D315" s="74" t="s">
        <v>677</v>
      </c>
      <c r="E315" s="75">
        <v>7</v>
      </c>
      <c r="F315" s="74">
        <v>616.32000000000005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5"/>
        <v>7</v>
      </c>
      <c r="O315" s="25">
        <f t="shared" si="36"/>
        <v>616.32000000000005</v>
      </c>
    </row>
    <row r="316" spans="1:15" s="26" customFormat="1" ht="13.2" x14ac:dyDescent="0.25">
      <c r="A316" s="70">
        <v>236</v>
      </c>
      <c r="B316" s="72" t="s">
        <v>678</v>
      </c>
      <c r="C316" s="73" t="s">
        <v>325</v>
      </c>
      <c r="D316" s="74" t="s">
        <v>679</v>
      </c>
      <c r="E316" s="75">
        <v>10</v>
      </c>
      <c r="F316" s="74">
        <v>396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5"/>
        <v>10</v>
      </c>
      <c r="O316" s="25">
        <f t="shared" si="36"/>
        <v>396</v>
      </c>
    </row>
    <row r="317" spans="1:15" s="26" customFormat="1" ht="26.4" x14ac:dyDescent="0.25">
      <c r="A317" s="70">
        <v>237</v>
      </c>
      <c r="B317" s="72" t="s">
        <v>680</v>
      </c>
      <c r="C317" s="73" t="s">
        <v>307</v>
      </c>
      <c r="D317" s="74" t="s">
        <v>681</v>
      </c>
      <c r="E317" s="75">
        <v>1402</v>
      </c>
      <c r="F317" s="74">
        <v>21941.29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5"/>
        <v>1402</v>
      </c>
      <c r="O317" s="25">
        <f t="shared" si="36"/>
        <v>21941.29</v>
      </c>
    </row>
    <row r="318" spans="1:15" s="26" customFormat="1" ht="26.4" x14ac:dyDescent="0.25">
      <c r="A318" s="70">
        <v>238</v>
      </c>
      <c r="B318" s="72" t="s">
        <v>682</v>
      </c>
      <c r="C318" s="73" t="s">
        <v>307</v>
      </c>
      <c r="D318" s="74" t="s">
        <v>683</v>
      </c>
      <c r="E318" s="75">
        <v>4192</v>
      </c>
      <c r="F318" s="74">
        <v>70048.23000000001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5"/>
        <v>4192</v>
      </c>
      <c r="O318" s="25">
        <f t="shared" si="36"/>
        <v>70048.23000000001</v>
      </c>
    </row>
    <row r="319" spans="1:15" s="26" customFormat="1" ht="26.4" x14ac:dyDescent="0.25">
      <c r="A319" s="70">
        <v>239</v>
      </c>
      <c r="B319" s="72" t="s">
        <v>684</v>
      </c>
      <c r="C319" s="73" t="s">
        <v>307</v>
      </c>
      <c r="D319" s="74">
        <v>14</v>
      </c>
      <c r="E319" s="75">
        <v>6000</v>
      </c>
      <c r="F319" s="74">
        <v>84000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5"/>
        <v>6000</v>
      </c>
      <c r="O319" s="25">
        <f t="shared" si="36"/>
        <v>84000</v>
      </c>
    </row>
    <row r="320" spans="1:15" s="26" customFormat="1" ht="26.4" x14ac:dyDescent="0.25">
      <c r="A320" s="70">
        <v>240</v>
      </c>
      <c r="B320" s="72" t="s">
        <v>685</v>
      </c>
      <c r="C320" s="73" t="s">
        <v>307</v>
      </c>
      <c r="D320" s="74" t="s">
        <v>686</v>
      </c>
      <c r="E320" s="75">
        <v>2289</v>
      </c>
      <c r="F320" s="74">
        <v>51845.850000000006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5"/>
        <v>2289</v>
      </c>
      <c r="O320" s="25">
        <f t="shared" si="36"/>
        <v>51845.850000000006</v>
      </c>
    </row>
    <row r="321" spans="1:15" s="17" customFormat="1" ht="13.5" customHeight="1" thickBot="1" x14ac:dyDescent="0.3"/>
    <row r="322" spans="1:15" s="17" customFormat="1" ht="26.25" customHeight="1" x14ac:dyDescent="0.25">
      <c r="A322" s="94" t="s">
        <v>139</v>
      </c>
      <c r="B322" s="88" t="s">
        <v>32</v>
      </c>
      <c r="C322" s="99" t="s">
        <v>141</v>
      </c>
      <c r="D322" s="88" t="s">
        <v>142</v>
      </c>
      <c r="E322" s="88" t="s">
        <v>293</v>
      </c>
      <c r="F322" s="88"/>
      <c r="G322" s="89" t="s">
        <v>146</v>
      </c>
    </row>
    <row r="323" spans="1:15" s="17" customFormat="1" ht="12.75" customHeight="1" x14ac:dyDescent="0.25">
      <c r="A323" s="95"/>
      <c r="B323" s="97"/>
      <c r="C323" s="100"/>
      <c r="D323" s="97"/>
      <c r="E323" s="92" t="s">
        <v>147</v>
      </c>
      <c r="F323" s="92" t="s">
        <v>148</v>
      </c>
      <c r="G323" s="90"/>
    </row>
    <row r="324" spans="1:15" s="17" customFormat="1" ht="13.5" customHeight="1" thickBot="1" x14ac:dyDescent="0.3">
      <c r="A324" s="96"/>
      <c r="B324" s="98"/>
      <c r="C324" s="101"/>
      <c r="D324" s="98"/>
      <c r="E324" s="93"/>
      <c r="F324" s="93"/>
      <c r="G324" s="91"/>
    </row>
    <row r="325" spans="1:15" s="26" customFormat="1" ht="26.4" x14ac:dyDescent="0.25">
      <c r="A325" s="70">
        <v>241</v>
      </c>
      <c r="B325" s="72" t="s">
        <v>687</v>
      </c>
      <c r="C325" s="73" t="s">
        <v>307</v>
      </c>
      <c r="D325" s="74" t="s">
        <v>688</v>
      </c>
      <c r="E325" s="75">
        <v>804</v>
      </c>
      <c r="F325" s="74">
        <v>15879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ref="N325:N334" si="37">E325</f>
        <v>804</v>
      </c>
      <c r="O325" s="25">
        <f t="shared" ref="O325:O334" si="38">F325</f>
        <v>15879</v>
      </c>
    </row>
    <row r="326" spans="1:15" s="26" customFormat="1" ht="66" x14ac:dyDescent="0.25">
      <c r="A326" s="70">
        <v>242</v>
      </c>
      <c r="B326" s="72" t="s">
        <v>689</v>
      </c>
      <c r="C326" s="73" t="s">
        <v>320</v>
      </c>
      <c r="D326" s="74" t="s">
        <v>690</v>
      </c>
      <c r="E326" s="75"/>
      <c r="F326" s="74"/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7"/>
        <v>0</v>
      </c>
      <c r="O326" s="25">
        <f t="shared" si="38"/>
        <v>0</v>
      </c>
    </row>
    <row r="327" spans="1:15" s="26" customFormat="1" ht="26.4" x14ac:dyDescent="0.25">
      <c r="A327" s="70">
        <v>243</v>
      </c>
      <c r="B327" s="72" t="s">
        <v>691</v>
      </c>
      <c r="C327" s="73" t="s">
        <v>414</v>
      </c>
      <c r="D327" s="74" t="s">
        <v>692</v>
      </c>
      <c r="E327" s="75">
        <v>2</v>
      </c>
      <c r="F327" s="74">
        <v>277.72000000000003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7"/>
        <v>2</v>
      </c>
      <c r="O327" s="25">
        <f t="shared" si="38"/>
        <v>277.72000000000003</v>
      </c>
    </row>
    <row r="328" spans="1:15" s="26" customFormat="1" ht="26.4" x14ac:dyDescent="0.25">
      <c r="A328" s="70">
        <v>244</v>
      </c>
      <c r="B328" s="72" t="s">
        <v>693</v>
      </c>
      <c r="C328" s="73" t="s">
        <v>304</v>
      </c>
      <c r="D328" s="74">
        <v>254</v>
      </c>
      <c r="E328" s="75">
        <v>4</v>
      </c>
      <c r="F328" s="74">
        <v>1016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7"/>
        <v>4</v>
      </c>
      <c r="O328" s="25">
        <f t="shared" si="38"/>
        <v>1016</v>
      </c>
    </row>
    <row r="329" spans="1:15" s="26" customFormat="1" ht="26.4" x14ac:dyDescent="0.25">
      <c r="A329" s="70">
        <v>245</v>
      </c>
      <c r="B329" s="72" t="s">
        <v>694</v>
      </c>
      <c r="C329" s="73" t="s">
        <v>325</v>
      </c>
      <c r="D329" s="74" t="s">
        <v>695</v>
      </c>
      <c r="E329" s="75"/>
      <c r="F329" s="74"/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7"/>
        <v>0</v>
      </c>
      <c r="O329" s="25">
        <f t="shared" si="38"/>
        <v>0</v>
      </c>
    </row>
    <row r="330" spans="1:15" s="26" customFormat="1" ht="52.8" x14ac:dyDescent="0.25">
      <c r="A330" s="70">
        <v>246</v>
      </c>
      <c r="B330" s="72" t="s">
        <v>696</v>
      </c>
      <c r="C330" s="73" t="s">
        <v>304</v>
      </c>
      <c r="D330" s="74" t="s">
        <v>697</v>
      </c>
      <c r="E330" s="75">
        <v>5</v>
      </c>
      <c r="F330" s="74">
        <v>7062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7"/>
        <v>5</v>
      </c>
      <c r="O330" s="25">
        <f t="shared" si="38"/>
        <v>7062</v>
      </c>
    </row>
    <row r="331" spans="1:15" s="26" customFormat="1" ht="52.8" x14ac:dyDescent="0.25">
      <c r="A331" s="70">
        <v>247</v>
      </c>
      <c r="B331" s="72" t="s">
        <v>698</v>
      </c>
      <c r="C331" s="73" t="s">
        <v>309</v>
      </c>
      <c r="D331" s="74" t="s">
        <v>699</v>
      </c>
      <c r="E331" s="75">
        <v>2132</v>
      </c>
      <c r="F331" s="74">
        <v>335938.16000000003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7"/>
        <v>2132</v>
      </c>
      <c r="O331" s="25">
        <f t="shared" si="38"/>
        <v>335938.16000000003</v>
      </c>
    </row>
    <row r="332" spans="1:15" s="26" customFormat="1" ht="92.4" x14ac:dyDescent="0.25">
      <c r="A332" s="70">
        <v>248</v>
      </c>
      <c r="B332" s="72" t="s">
        <v>700</v>
      </c>
      <c r="C332" s="73" t="s">
        <v>309</v>
      </c>
      <c r="D332" s="74">
        <v>84</v>
      </c>
      <c r="E332" s="75">
        <v>6</v>
      </c>
      <c r="F332" s="74">
        <v>504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7"/>
        <v>6</v>
      </c>
      <c r="O332" s="25">
        <f t="shared" si="38"/>
        <v>504</v>
      </c>
    </row>
    <row r="333" spans="1:15" s="26" customFormat="1" ht="13.2" x14ac:dyDescent="0.25">
      <c r="A333" s="70">
        <v>249</v>
      </c>
      <c r="B333" s="72" t="s">
        <v>701</v>
      </c>
      <c r="C333" s="73" t="s">
        <v>320</v>
      </c>
      <c r="D333" s="74" t="s">
        <v>702</v>
      </c>
      <c r="E333" s="75">
        <v>3</v>
      </c>
      <c r="F333" s="74">
        <v>180.60000000000002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7"/>
        <v>3</v>
      </c>
      <c r="O333" s="25">
        <f t="shared" si="38"/>
        <v>180.60000000000002</v>
      </c>
    </row>
    <row r="334" spans="1:15" s="26" customFormat="1" ht="13.2" x14ac:dyDescent="0.25">
      <c r="A334" s="70">
        <v>250</v>
      </c>
      <c r="B334" s="72" t="s">
        <v>703</v>
      </c>
      <c r="C334" s="73" t="s">
        <v>307</v>
      </c>
      <c r="D334" s="74" t="s">
        <v>704</v>
      </c>
      <c r="E334" s="75"/>
      <c r="F334" s="74"/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7"/>
        <v>0</v>
      </c>
      <c r="O334" s="25">
        <f t="shared" si="38"/>
        <v>0</v>
      </c>
    </row>
    <row r="335" spans="1:15" s="17" customFormat="1" ht="13.5" customHeight="1" thickBot="1" x14ac:dyDescent="0.3"/>
    <row r="336" spans="1:15" s="17" customFormat="1" ht="26.25" customHeight="1" x14ac:dyDescent="0.25">
      <c r="A336" s="94" t="s">
        <v>139</v>
      </c>
      <c r="B336" s="88" t="s">
        <v>32</v>
      </c>
      <c r="C336" s="99" t="s">
        <v>141</v>
      </c>
      <c r="D336" s="88" t="s">
        <v>142</v>
      </c>
      <c r="E336" s="88" t="s">
        <v>293</v>
      </c>
      <c r="F336" s="88"/>
      <c r="G336" s="89" t="s">
        <v>146</v>
      </c>
    </row>
    <row r="337" spans="1:15" s="17" customFormat="1" ht="12.75" customHeight="1" x14ac:dyDescent="0.25">
      <c r="A337" s="95"/>
      <c r="B337" s="97"/>
      <c r="C337" s="100"/>
      <c r="D337" s="97"/>
      <c r="E337" s="92" t="s">
        <v>147</v>
      </c>
      <c r="F337" s="92" t="s">
        <v>148</v>
      </c>
      <c r="G337" s="90"/>
    </row>
    <row r="338" spans="1:15" s="17" customFormat="1" ht="13.5" customHeight="1" thickBot="1" x14ac:dyDescent="0.3">
      <c r="A338" s="96"/>
      <c r="B338" s="98"/>
      <c r="C338" s="101"/>
      <c r="D338" s="98"/>
      <c r="E338" s="93"/>
      <c r="F338" s="93"/>
      <c r="G338" s="91"/>
    </row>
    <row r="339" spans="1:15" s="26" customFormat="1" ht="26.4" x14ac:dyDescent="0.25">
      <c r="A339" s="70">
        <v>251</v>
      </c>
      <c r="B339" s="72" t="s">
        <v>705</v>
      </c>
      <c r="C339" s="73" t="s">
        <v>309</v>
      </c>
      <c r="D339" s="74">
        <v>11</v>
      </c>
      <c r="E339" s="75">
        <v>7181</v>
      </c>
      <c r="F339" s="74">
        <v>78991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ref="N339:N350" si="39">E339</f>
        <v>7181</v>
      </c>
      <c r="O339" s="25">
        <f t="shared" ref="O339:O350" si="40">F339</f>
        <v>78991</v>
      </c>
    </row>
    <row r="340" spans="1:15" s="26" customFormat="1" ht="26.4" x14ac:dyDescent="0.25">
      <c r="A340" s="70">
        <v>252</v>
      </c>
      <c r="B340" s="72" t="s">
        <v>706</v>
      </c>
      <c r="C340" s="73" t="s">
        <v>317</v>
      </c>
      <c r="D340" s="74">
        <v>70</v>
      </c>
      <c r="E340" s="75">
        <v>195</v>
      </c>
      <c r="F340" s="74">
        <v>13650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9"/>
        <v>195</v>
      </c>
      <c r="O340" s="25">
        <f t="shared" si="40"/>
        <v>13650</v>
      </c>
    </row>
    <row r="341" spans="1:15" s="26" customFormat="1" ht="52.8" x14ac:dyDescent="0.25">
      <c r="A341" s="70">
        <v>253</v>
      </c>
      <c r="B341" s="72" t="s">
        <v>707</v>
      </c>
      <c r="C341" s="73" t="s">
        <v>317</v>
      </c>
      <c r="D341" s="74" t="s">
        <v>708</v>
      </c>
      <c r="E341" s="75">
        <v>202</v>
      </c>
      <c r="F341" s="74">
        <v>10510.060000000001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9"/>
        <v>202</v>
      </c>
      <c r="O341" s="25">
        <f t="shared" si="40"/>
        <v>10510.060000000001</v>
      </c>
    </row>
    <row r="342" spans="1:15" s="26" customFormat="1" ht="26.4" x14ac:dyDescent="0.25">
      <c r="A342" s="70">
        <v>254</v>
      </c>
      <c r="B342" s="72" t="s">
        <v>709</v>
      </c>
      <c r="C342" s="73" t="s">
        <v>304</v>
      </c>
      <c r="D342" s="74" t="s">
        <v>710</v>
      </c>
      <c r="E342" s="75">
        <v>62</v>
      </c>
      <c r="F342" s="74">
        <v>2752.8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9"/>
        <v>62</v>
      </c>
      <c r="O342" s="25">
        <f t="shared" si="40"/>
        <v>2752.8</v>
      </c>
    </row>
    <row r="343" spans="1:15" s="26" customFormat="1" ht="26.4" x14ac:dyDescent="0.25">
      <c r="A343" s="70">
        <v>255</v>
      </c>
      <c r="B343" s="72" t="s">
        <v>711</v>
      </c>
      <c r="C343" s="73" t="s">
        <v>478</v>
      </c>
      <c r="D343" s="74" t="s">
        <v>712</v>
      </c>
      <c r="E343" s="75"/>
      <c r="F343" s="74"/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9"/>
        <v>0</v>
      </c>
      <c r="O343" s="25">
        <f t="shared" si="40"/>
        <v>0</v>
      </c>
    </row>
    <row r="344" spans="1:15" s="26" customFormat="1" ht="26.4" x14ac:dyDescent="0.25">
      <c r="A344" s="70">
        <v>256</v>
      </c>
      <c r="B344" s="72" t="s">
        <v>713</v>
      </c>
      <c r="C344" s="73" t="s">
        <v>304</v>
      </c>
      <c r="D344" s="74" t="s">
        <v>714</v>
      </c>
      <c r="E344" s="75">
        <v>292</v>
      </c>
      <c r="F344" s="74">
        <v>19418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9"/>
        <v>292</v>
      </c>
      <c r="O344" s="25">
        <f t="shared" si="40"/>
        <v>19418</v>
      </c>
    </row>
    <row r="345" spans="1:15" s="26" customFormat="1" ht="26.4" x14ac:dyDescent="0.25">
      <c r="A345" s="70">
        <v>257</v>
      </c>
      <c r="B345" s="72" t="s">
        <v>715</v>
      </c>
      <c r="C345" s="73" t="s">
        <v>388</v>
      </c>
      <c r="D345" s="74" t="s">
        <v>716</v>
      </c>
      <c r="E345" s="75">
        <v>1710</v>
      </c>
      <c r="F345" s="74">
        <v>23414.850000000002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9"/>
        <v>1710</v>
      </c>
      <c r="O345" s="25">
        <f t="shared" si="40"/>
        <v>23414.850000000002</v>
      </c>
    </row>
    <row r="346" spans="1:15" s="26" customFormat="1" ht="39.6" x14ac:dyDescent="0.25">
      <c r="A346" s="70">
        <v>258</v>
      </c>
      <c r="B346" s="72" t="s">
        <v>717</v>
      </c>
      <c r="C346" s="73" t="s">
        <v>304</v>
      </c>
      <c r="D346" s="74">
        <v>70</v>
      </c>
      <c r="E346" s="75"/>
      <c r="F346" s="74"/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9"/>
        <v>0</v>
      </c>
      <c r="O346" s="25">
        <f t="shared" si="40"/>
        <v>0</v>
      </c>
    </row>
    <row r="347" spans="1:15" s="26" customFormat="1" ht="26.4" x14ac:dyDescent="0.25">
      <c r="A347" s="70">
        <v>259</v>
      </c>
      <c r="B347" s="72" t="s">
        <v>718</v>
      </c>
      <c r="C347" s="73" t="s">
        <v>304</v>
      </c>
      <c r="D347" s="74">
        <v>100</v>
      </c>
      <c r="E347" s="75">
        <v>165</v>
      </c>
      <c r="F347" s="74">
        <v>16500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9"/>
        <v>165</v>
      </c>
      <c r="O347" s="25">
        <f t="shared" si="40"/>
        <v>16500</v>
      </c>
    </row>
    <row r="348" spans="1:15" s="26" customFormat="1" ht="26.4" x14ac:dyDescent="0.25">
      <c r="A348" s="70">
        <v>260</v>
      </c>
      <c r="B348" s="72" t="s">
        <v>719</v>
      </c>
      <c r="C348" s="73" t="s">
        <v>478</v>
      </c>
      <c r="D348" s="74" t="s">
        <v>720</v>
      </c>
      <c r="E348" s="75">
        <v>38</v>
      </c>
      <c r="F348" s="74">
        <v>2819.4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9"/>
        <v>38</v>
      </c>
      <c r="O348" s="25">
        <f t="shared" si="40"/>
        <v>2819.4</v>
      </c>
    </row>
    <row r="349" spans="1:15" s="26" customFormat="1" ht="13.2" x14ac:dyDescent="0.25">
      <c r="A349" s="70">
        <v>261</v>
      </c>
      <c r="B349" s="72" t="s">
        <v>721</v>
      </c>
      <c r="C349" s="73" t="s">
        <v>297</v>
      </c>
      <c r="D349" s="74">
        <v>345</v>
      </c>
      <c r="E349" s="75"/>
      <c r="F349" s="74"/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9"/>
        <v>0</v>
      </c>
      <c r="O349" s="25">
        <f t="shared" si="40"/>
        <v>0</v>
      </c>
    </row>
    <row r="350" spans="1:15" s="26" customFormat="1" ht="13.2" x14ac:dyDescent="0.25">
      <c r="A350" s="70">
        <v>262</v>
      </c>
      <c r="B350" s="72" t="s">
        <v>722</v>
      </c>
      <c r="C350" s="73" t="s">
        <v>325</v>
      </c>
      <c r="D350" s="74" t="s">
        <v>723</v>
      </c>
      <c r="E350" s="75">
        <v>210</v>
      </c>
      <c r="F350" s="74">
        <v>5489.4000000000005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9"/>
        <v>210</v>
      </c>
      <c r="O350" s="25">
        <f t="shared" si="40"/>
        <v>5489.4000000000005</v>
      </c>
    </row>
    <row r="351" spans="1:15" s="17" customFormat="1" ht="13.5" customHeight="1" thickBot="1" x14ac:dyDescent="0.3"/>
    <row r="352" spans="1:15" s="17" customFormat="1" ht="26.25" customHeight="1" x14ac:dyDescent="0.25">
      <c r="A352" s="94" t="s">
        <v>139</v>
      </c>
      <c r="B352" s="88" t="s">
        <v>32</v>
      </c>
      <c r="C352" s="99" t="s">
        <v>141</v>
      </c>
      <c r="D352" s="88" t="s">
        <v>142</v>
      </c>
      <c r="E352" s="88" t="s">
        <v>293</v>
      </c>
      <c r="F352" s="88"/>
      <c r="G352" s="89" t="s">
        <v>146</v>
      </c>
    </row>
    <row r="353" spans="1:15" s="17" customFormat="1" ht="12.75" customHeight="1" x14ac:dyDescent="0.25">
      <c r="A353" s="95"/>
      <c r="B353" s="97"/>
      <c r="C353" s="100"/>
      <c r="D353" s="97"/>
      <c r="E353" s="92" t="s">
        <v>147</v>
      </c>
      <c r="F353" s="92" t="s">
        <v>148</v>
      </c>
      <c r="G353" s="90"/>
    </row>
    <row r="354" spans="1:15" s="17" customFormat="1" ht="13.5" customHeight="1" thickBot="1" x14ac:dyDescent="0.3">
      <c r="A354" s="96"/>
      <c r="B354" s="98"/>
      <c r="C354" s="101"/>
      <c r="D354" s="98"/>
      <c r="E354" s="93"/>
      <c r="F354" s="93"/>
      <c r="G354" s="91"/>
    </row>
    <row r="355" spans="1:15" s="26" customFormat="1" ht="13.2" x14ac:dyDescent="0.25">
      <c r="A355" s="70">
        <v>263</v>
      </c>
      <c r="B355" s="72" t="s">
        <v>724</v>
      </c>
      <c r="C355" s="73" t="s">
        <v>325</v>
      </c>
      <c r="D355" s="74" t="s">
        <v>725</v>
      </c>
      <c r="E355" s="75">
        <v>20</v>
      </c>
      <c r="F355" s="74">
        <v>540.80000000000007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ref="N355:N363" si="41">E355</f>
        <v>20</v>
      </c>
      <c r="O355" s="25">
        <f t="shared" ref="O355:O363" si="42">F355</f>
        <v>540.80000000000007</v>
      </c>
    </row>
    <row r="356" spans="1:15" s="26" customFormat="1" ht="92.4" x14ac:dyDescent="0.25">
      <c r="A356" s="70">
        <v>264</v>
      </c>
      <c r="B356" s="72" t="s">
        <v>726</v>
      </c>
      <c r="C356" s="73" t="s">
        <v>304</v>
      </c>
      <c r="D356" s="74">
        <v>259</v>
      </c>
      <c r="E356" s="75">
        <v>1500</v>
      </c>
      <c r="F356" s="74">
        <v>388500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41"/>
        <v>1500</v>
      </c>
      <c r="O356" s="25">
        <f t="shared" si="42"/>
        <v>388500</v>
      </c>
    </row>
    <row r="357" spans="1:15" s="26" customFormat="1" ht="39.6" x14ac:dyDescent="0.25">
      <c r="A357" s="70">
        <v>265</v>
      </c>
      <c r="B357" s="72" t="s">
        <v>727</v>
      </c>
      <c r="C357" s="73" t="s">
        <v>309</v>
      </c>
      <c r="D357" s="74" t="s">
        <v>728</v>
      </c>
      <c r="E357" s="75">
        <v>2400</v>
      </c>
      <c r="F357" s="74">
        <v>7920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41"/>
        <v>2400</v>
      </c>
      <c r="O357" s="25">
        <f t="shared" si="42"/>
        <v>7920</v>
      </c>
    </row>
    <row r="358" spans="1:15" s="26" customFormat="1" ht="39.6" x14ac:dyDescent="0.25">
      <c r="A358" s="70">
        <v>266</v>
      </c>
      <c r="B358" s="72" t="s">
        <v>729</v>
      </c>
      <c r="C358" s="73" t="s">
        <v>309</v>
      </c>
      <c r="D358" s="74" t="s">
        <v>730</v>
      </c>
      <c r="E358" s="75">
        <v>646</v>
      </c>
      <c r="F358" s="74">
        <v>10142.200000000001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41"/>
        <v>646</v>
      </c>
      <c r="O358" s="25">
        <f t="shared" si="42"/>
        <v>10142.200000000001</v>
      </c>
    </row>
    <row r="359" spans="1:15" s="26" customFormat="1" ht="26.4" x14ac:dyDescent="0.25">
      <c r="A359" s="70">
        <v>267</v>
      </c>
      <c r="B359" s="72" t="s">
        <v>731</v>
      </c>
      <c r="C359" s="73" t="s">
        <v>309</v>
      </c>
      <c r="D359" s="74">
        <v>47</v>
      </c>
      <c r="E359" s="75">
        <v>3512</v>
      </c>
      <c r="F359" s="74">
        <v>165064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41"/>
        <v>3512</v>
      </c>
      <c r="O359" s="25">
        <f t="shared" si="42"/>
        <v>165064</v>
      </c>
    </row>
    <row r="360" spans="1:15" s="26" customFormat="1" ht="26.4" x14ac:dyDescent="0.25">
      <c r="A360" s="70">
        <v>268</v>
      </c>
      <c r="B360" s="72" t="s">
        <v>732</v>
      </c>
      <c r="C360" s="73" t="s">
        <v>304</v>
      </c>
      <c r="D360" s="74">
        <v>80</v>
      </c>
      <c r="E360" s="75">
        <v>196</v>
      </c>
      <c r="F360" s="74">
        <v>15680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41"/>
        <v>196</v>
      </c>
      <c r="O360" s="25">
        <f t="shared" si="42"/>
        <v>15680</v>
      </c>
    </row>
    <row r="361" spans="1:15" s="26" customFormat="1" ht="39.6" x14ac:dyDescent="0.25">
      <c r="A361" s="70">
        <v>269</v>
      </c>
      <c r="B361" s="72" t="s">
        <v>733</v>
      </c>
      <c r="C361" s="73" t="s">
        <v>304</v>
      </c>
      <c r="D361" s="74" t="s">
        <v>734</v>
      </c>
      <c r="E361" s="75">
        <v>44</v>
      </c>
      <c r="F361" s="74">
        <v>3576.32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41"/>
        <v>44</v>
      </c>
      <c r="O361" s="25">
        <f t="shared" si="42"/>
        <v>3576.32</v>
      </c>
    </row>
    <row r="362" spans="1:15" s="26" customFormat="1" ht="52.8" x14ac:dyDescent="0.25">
      <c r="A362" s="70">
        <v>270</v>
      </c>
      <c r="B362" s="72" t="s">
        <v>735</v>
      </c>
      <c r="C362" s="73" t="s">
        <v>309</v>
      </c>
      <c r="D362" s="74" t="s">
        <v>736</v>
      </c>
      <c r="E362" s="75">
        <v>50</v>
      </c>
      <c r="F362" s="74">
        <v>395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41"/>
        <v>50</v>
      </c>
      <c r="O362" s="25">
        <f t="shared" si="42"/>
        <v>395</v>
      </c>
    </row>
    <row r="363" spans="1:15" s="26" customFormat="1" ht="52.8" x14ac:dyDescent="0.25">
      <c r="A363" s="70">
        <v>271</v>
      </c>
      <c r="B363" s="72" t="s">
        <v>737</v>
      </c>
      <c r="C363" s="73" t="s">
        <v>309</v>
      </c>
      <c r="D363" s="74" t="s">
        <v>738</v>
      </c>
      <c r="E363" s="75">
        <v>300</v>
      </c>
      <c r="F363" s="74">
        <v>3690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41"/>
        <v>300</v>
      </c>
      <c r="O363" s="25">
        <f t="shared" si="42"/>
        <v>3690</v>
      </c>
    </row>
    <row r="364" spans="1:15" s="17" customFormat="1" ht="13.5" customHeight="1" thickBot="1" x14ac:dyDescent="0.3"/>
    <row r="365" spans="1:15" s="17" customFormat="1" ht="26.25" customHeight="1" x14ac:dyDescent="0.25">
      <c r="A365" s="94" t="s">
        <v>139</v>
      </c>
      <c r="B365" s="88" t="s">
        <v>32</v>
      </c>
      <c r="C365" s="99" t="s">
        <v>141</v>
      </c>
      <c r="D365" s="88" t="s">
        <v>142</v>
      </c>
      <c r="E365" s="88" t="s">
        <v>293</v>
      </c>
      <c r="F365" s="88"/>
      <c r="G365" s="89" t="s">
        <v>146</v>
      </c>
    </row>
    <row r="366" spans="1:15" s="17" customFormat="1" ht="12.75" customHeight="1" x14ac:dyDescent="0.25">
      <c r="A366" s="95"/>
      <c r="B366" s="97"/>
      <c r="C366" s="100"/>
      <c r="D366" s="97"/>
      <c r="E366" s="92" t="s">
        <v>147</v>
      </c>
      <c r="F366" s="92" t="s">
        <v>148</v>
      </c>
      <c r="G366" s="90"/>
    </row>
    <row r="367" spans="1:15" s="17" customFormat="1" ht="13.5" customHeight="1" thickBot="1" x14ac:dyDescent="0.3">
      <c r="A367" s="96"/>
      <c r="B367" s="98"/>
      <c r="C367" s="101"/>
      <c r="D367" s="98"/>
      <c r="E367" s="93"/>
      <c r="F367" s="93"/>
      <c r="G367" s="91"/>
    </row>
    <row r="368" spans="1:15" s="26" customFormat="1" ht="13.2" x14ac:dyDescent="0.25">
      <c r="A368" s="70">
        <v>272</v>
      </c>
      <c r="B368" s="72" t="s">
        <v>739</v>
      </c>
      <c r="C368" s="73" t="s">
        <v>309</v>
      </c>
      <c r="D368" s="74" t="s">
        <v>740</v>
      </c>
      <c r="E368" s="75">
        <v>3</v>
      </c>
      <c r="F368" s="74">
        <v>67.290000000000006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ref="N368:N380" si="43">E368</f>
        <v>3</v>
      </c>
      <c r="O368" s="25">
        <f t="shared" ref="O368:O380" si="44">F368</f>
        <v>67.290000000000006</v>
      </c>
    </row>
    <row r="369" spans="1:15" s="26" customFormat="1" ht="52.8" x14ac:dyDescent="0.25">
      <c r="A369" s="70">
        <v>273</v>
      </c>
      <c r="B369" s="72" t="s">
        <v>741</v>
      </c>
      <c r="C369" s="73" t="s">
        <v>388</v>
      </c>
      <c r="D369" s="74">
        <v>122</v>
      </c>
      <c r="E369" s="75">
        <v>50</v>
      </c>
      <c r="F369" s="74">
        <v>6100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43"/>
        <v>50</v>
      </c>
      <c r="O369" s="25">
        <f t="shared" si="44"/>
        <v>6100</v>
      </c>
    </row>
    <row r="370" spans="1:15" s="26" customFormat="1" ht="26.4" x14ac:dyDescent="0.25">
      <c r="A370" s="70">
        <v>274</v>
      </c>
      <c r="B370" s="72" t="s">
        <v>742</v>
      </c>
      <c r="C370" s="73" t="s">
        <v>309</v>
      </c>
      <c r="D370" s="74" t="s">
        <v>743</v>
      </c>
      <c r="E370" s="75">
        <v>10</v>
      </c>
      <c r="F370" s="74">
        <v>212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43"/>
        <v>10</v>
      </c>
      <c r="O370" s="25">
        <f t="shared" si="44"/>
        <v>212</v>
      </c>
    </row>
    <row r="371" spans="1:15" s="26" customFormat="1" ht="39.6" x14ac:dyDescent="0.25">
      <c r="A371" s="70">
        <v>275</v>
      </c>
      <c r="B371" s="72" t="s">
        <v>744</v>
      </c>
      <c r="C371" s="73" t="s">
        <v>309</v>
      </c>
      <c r="D371" s="74" t="s">
        <v>745</v>
      </c>
      <c r="E371" s="75">
        <v>30</v>
      </c>
      <c r="F371" s="74">
        <v>5719.5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3"/>
        <v>30</v>
      </c>
      <c r="O371" s="25">
        <f t="shared" si="44"/>
        <v>5719.5</v>
      </c>
    </row>
    <row r="372" spans="1:15" s="26" customFormat="1" ht="26.4" x14ac:dyDescent="0.25">
      <c r="A372" s="70">
        <v>276</v>
      </c>
      <c r="B372" s="72" t="s">
        <v>746</v>
      </c>
      <c r="C372" s="73" t="s">
        <v>309</v>
      </c>
      <c r="D372" s="74" t="s">
        <v>747</v>
      </c>
      <c r="E372" s="75">
        <v>1550</v>
      </c>
      <c r="F372" s="74">
        <v>37665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3"/>
        <v>1550</v>
      </c>
      <c r="O372" s="25">
        <f t="shared" si="44"/>
        <v>37665</v>
      </c>
    </row>
    <row r="373" spans="1:15" s="26" customFormat="1" ht="26.4" x14ac:dyDescent="0.25">
      <c r="A373" s="70">
        <v>277</v>
      </c>
      <c r="B373" s="72" t="s">
        <v>748</v>
      </c>
      <c r="C373" s="73" t="s">
        <v>309</v>
      </c>
      <c r="D373" s="74">
        <v>69</v>
      </c>
      <c r="E373" s="75">
        <v>100</v>
      </c>
      <c r="F373" s="74">
        <v>6900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43"/>
        <v>100</v>
      </c>
      <c r="O373" s="25">
        <f t="shared" si="44"/>
        <v>6900</v>
      </c>
    </row>
    <row r="374" spans="1:15" s="26" customFormat="1" ht="39.6" x14ac:dyDescent="0.25">
      <c r="A374" s="70">
        <v>278</v>
      </c>
      <c r="B374" s="72" t="s">
        <v>749</v>
      </c>
      <c r="C374" s="73" t="s">
        <v>309</v>
      </c>
      <c r="D374" s="74">
        <v>64</v>
      </c>
      <c r="E374" s="75">
        <v>1700</v>
      </c>
      <c r="F374" s="74">
        <v>108800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43"/>
        <v>1700</v>
      </c>
      <c r="O374" s="25">
        <f t="shared" si="44"/>
        <v>108800</v>
      </c>
    </row>
    <row r="375" spans="1:15" s="26" customFormat="1" ht="26.4" x14ac:dyDescent="0.25">
      <c r="A375" s="70">
        <v>279</v>
      </c>
      <c r="B375" s="72" t="s">
        <v>750</v>
      </c>
      <c r="C375" s="73" t="s">
        <v>414</v>
      </c>
      <c r="D375" s="74" t="s">
        <v>751</v>
      </c>
      <c r="E375" s="75">
        <v>99</v>
      </c>
      <c r="F375" s="74">
        <v>872.29000000000008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43"/>
        <v>99</v>
      </c>
      <c r="O375" s="25">
        <f t="shared" si="44"/>
        <v>872.29000000000008</v>
      </c>
    </row>
    <row r="376" spans="1:15" s="26" customFormat="1" ht="26.4" x14ac:dyDescent="0.25">
      <c r="A376" s="70">
        <v>280</v>
      </c>
      <c r="B376" s="72" t="s">
        <v>752</v>
      </c>
      <c r="C376" s="73" t="s">
        <v>304</v>
      </c>
      <c r="D376" s="74">
        <v>222</v>
      </c>
      <c r="E376" s="75">
        <v>24</v>
      </c>
      <c r="F376" s="74">
        <v>5328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43"/>
        <v>24</v>
      </c>
      <c r="O376" s="25">
        <f t="shared" si="44"/>
        <v>5328</v>
      </c>
    </row>
    <row r="377" spans="1:15" s="26" customFormat="1" ht="26.4" x14ac:dyDescent="0.25">
      <c r="A377" s="70">
        <v>281</v>
      </c>
      <c r="B377" s="72" t="s">
        <v>753</v>
      </c>
      <c r="C377" s="73" t="s">
        <v>304</v>
      </c>
      <c r="D377" s="74">
        <v>186</v>
      </c>
      <c r="E377" s="75"/>
      <c r="F377" s="74"/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43"/>
        <v>0</v>
      </c>
      <c r="O377" s="25">
        <f t="shared" si="44"/>
        <v>0</v>
      </c>
    </row>
    <row r="378" spans="1:15" s="26" customFormat="1" ht="26.4" x14ac:dyDescent="0.25">
      <c r="A378" s="70">
        <v>282</v>
      </c>
      <c r="B378" s="72" t="s">
        <v>754</v>
      </c>
      <c r="C378" s="73" t="s">
        <v>317</v>
      </c>
      <c r="D378" s="74" t="s">
        <v>755</v>
      </c>
      <c r="E378" s="75">
        <v>47</v>
      </c>
      <c r="F378" s="74">
        <v>3412.2000000000003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43"/>
        <v>47</v>
      </c>
      <c r="O378" s="25">
        <f t="shared" si="44"/>
        <v>3412.2000000000003</v>
      </c>
    </row>
    <row r="379" spans="1:15" s="26" customFormat="1" ht="39.6" x14ac:dyDescent="0.25">
      <c r="A379" s="70">
        <v>283</v>
      </c>
      <c r="B379" s="72" t="s">
        <v>756</v>
      </c>
      <c r="C379" s="73" t="s">
        <v>309</v>
      </c>
      <c r="D379" s="74" t="s">
        <v>757</v>
      </c>
      <c r="E379" s="75">
        <v>5000</v>
      </c>
      <c r="F379" s="74">
        <v>42750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43"/>
        <v>5000</v>
      </c>
      <c r="O379" s="25">
        <f t="shared" si="44"/>
        <v>42750</v>
      </c>
    </row>
    <row r="380" spans="1:15" s="26" customFormat="1" ht="39.6" x14ac:dyDescent="0.25">
      <c r="A380" s="70">
        <v>284</v>
      </c>
      <c r="B380" s="72" t="s">
        <v>758</v>
      </c>
      <c r="C380" s="73" t="s">
        <v>309</v>
      </c>
      <c r="D380" s="74" t="s">
        <v>757</v>
      </c>
      <c r="E380" s="75">
        <v>8305</v>
      </c>
      <c r="F380" s="74">
        <v>71007.75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43"/>
        <v>8305</v>
      </c>
      <c r="O380" s="25">
        <f t="shared" si="44"/>
        <v>71007.75</v>
      </c>
    </row>
    <row r="381" spans="1:15" s="17" customFormat="1" ht="13.5" customHeight="1" thickBot="1" x14ac:dyDescent="0.3"/>
    <row r="382" spans="1:15" s="17" customFormat="1" ht="26.25" customHeight="1" x14ac:dyDescent="0.25">
      <c r="A382" s="94" t="s">
        <v>139</v>
      </c>
      <c r="B382" s="88" t="s">
        <v>32</v>
      </c>
      <c r="C382" s="99" t="s">
        <v>141</v>
      </c>
      <c r="D382" s="88" t="s">
        <v>142</v>
      </c>
      <c r="E382" s="88" t="s">
        <v>293</v>
      </c>
      <c r="F382" s="88"/>
      <c r="G382" s="89" t="s">
        <v>146</v>
      </c>
    </row>
    <row r="383" spans="1:15" s="17" customFormat="1" ht="12.75" customHeight="1" x14ac:dyDescent="0.25">
      <c r="A383" s="95"/>
      <c r="B383" s="97"/>
      <c r="C383" s="100"/>
      <c r="D383" s="97"/>
      <c r="E383" s="92" t="s">
        <v>147</v>
      </c>
      <c r="F383" s="92" t="s">
        <v>148</v>
      </c>
      <c r="G383" s="90"/>
    </row>
    <row r="384" spans="1:15" s="17" customFormat="1" ht="13.5" customHeight="1" thickBot="1" x14ac:dyDescent="0.3">
      <c r="A384" s="96"/>
      <c r="B384" s="98"/>
      <c r="C384" s="101"/>
      <c r="D384" s="98"/>
      <c r="E384" s="93"/>
      <c r="F384" s="93"/>
      <c r="G384" s="91"/>
    </row>
    <row r="385" spans="1:15" s="26" customFormat="1" ht="39.6" x14ac:dyDescent="0.25">
      <c r="A385" s="70">
        <v>285</v>
      </c>
      <c r="B385" s="72" t="s">
        <v>759</v>
      </c>
      <c r="C385" s="73" t="s">
        <v>309</v>
      </c>
      <c r="D385" s="74" t="s">
        <v>760</v>
      </c>
      <c r="E385" s="75">
        <v>1000</v>
      </c>
      <c r="F385" s="74">
        <v>13600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ref="N385:N394" si="45">E385</f>
        <v>1000</v>
      </c>
      <c r="O385" s="25">
        <f t="shared" ref="O385:O394" si="46">F385</f>
        <v>13600</v>
      </c>
    </row>
    <row r="386" spans="1:15" s="26" customFormat="1" ht="52.8" x14ac:dyDescent="0.25">
      <c r="A386" s="70">
        <v>286</v>
      </c>
      <c r="B386" s="72" t="s">
        <v>761</v>
      </c>
      <c r="C386" s="73" t="s">
        <v>309</v>
      </c>
      <c r="D386" s="74" t="s">
        <v>760</v>
      </c>
      <c r="E386" s="75">
        <v>4005</v>
      </c>
      <c r="F386" s="74">
        <v>54468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5"/>
        <v>4005</v>
      </c>
      <c r="O386" s="25">
        <f t="shared" si="46"/>
        <v>54468</v>
      </c>
    </row>
    <row r="387" spans="1:15" s="26" customFormat="1" ht="39.6" x14ac:dyDescent="0.25">
      <c r="A387" s="70">
        <v>287</v>
      </c>
      <c r="B387" s="72" t="s">
        <v>762</v>
      </c>
      <c r="C387" s="73" t="s">
        <v>309</v>
      </c>
      <c r="D387" s="74" t="s">
        <v>763</v>
      </c>
      <c r="E387" s="75">
        <v>100</v>
      </c>
      <c r="F387" s="74">
        <v>1402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5"/>
        <v>100</v>
      </c>
      <c r="O387" s="25">
        <f t="shared" si="46"/>
        <v>1402</v>
      </c>
    </row>
    <row r="388" spans="1:15" s="26" customFormat="1" ht="39.6" x14ac:dyDescent="0.25">
      <c r="A388" s="70">
        <v>288</v>
      </c>
      <c r="B388" s="72" t="s">
        <v>764</v>
      </c>
      <c r="C388" s="73" t="s">
        <v>309</v>
      </c>
      <c r="D388" s="74" t="s">
        <v>391</v>
      </c>
      <c r="E388" s="75">
        <v>6000</v>
      </c>
      <c r="F388" s="74">
        <v>25560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5"/>
        <v>6000</v>
      </c>
      <c r="O388" s="25">
        <f t="shared" si="46"/>
        <v>25560</v>
      </c>
    </row>
    <row r="389" spans="1:15" s="26" customFormat="1" ht="39.6" x14ac:dyDescent="0.25">
      <c r="A389" s="70">
        <v>289</v>
      </c>
      <c r="B389" s="72" t="s">
        <v>765</v>
      </c>
      <c r="C389" s="73" t="s">
        <v>309</v>
      </c>
      <c r="D389" s="74" t="s">
        <v>766</v>
      </c>
      <c r="E389" s="75">
        <v>327</v>
      </c>
      <c r="F389" s="74">
        <v>1507.47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5"/>
        <v>327</v>
      </c>
      <c r="O389" s="25">
        <f t="shared" si="46"/>
        <v>1507.47</v>
      </c>
    </row>
    <row r="390" spans="1:15" s="26" customFormat="1" ht="52.8" x14ac:dyDescent="0.25">
      <c r="A390" s="70">
        <v>290</v>
      </c>
      <c r="B390" s="72" t="s">
        <v>767</v>
      </c>
      <c r="C390" s="73" t="s">
        <v>309</v>
      </c>
      <c r="D390" s="74" t="s">
        <v>768</v>
      </c>
      <c r="E390" s="75">
        <v>7</v>
      </c>
      <c r="F390" s="74">
        <v>14486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5"/>
        <v>7</v>
      </c>
      <c r="O390" s="25">
        <f t="shared" si="46"/>
        <v>14486</v>
      </c>
    </row>
    <row r="391" spans="1:15" s="26" customFormat="1" ht="26.4" x14ac:dyDescent="0.25">
      <c r="A391" s="70">
        <v>291</v>
      </c>
      <c r="B391" s="72" t="s">
        <v>769</v>
      </c>
      <c r="C391" s="73" t="s">
        <v>309</v>
      </c>
      <c r="D391" s="74">
        <v>1262</v>
      </c>
      <c r="E391" s="75">
        <v>20</v>
      </c>
      <c r="F391" s="74">
        <v>25240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5"/>
        <v>20</v>
      </c>
      <c r="O391" s="25">
        <f t="shared" si="46"/>
        <v>25240</v>
      </c>
    </row>
    <row r="392" spans="1:15" s="26" customFormat="1" ht="39.6" x14ac:dyDescent="0.25">
      <c r="A392" s="70">
        <v>292</v>
      </c>
      <c r="B392" s="72" t="s">
        <v>770</v>
      </c>
      <c r="C392" s="73" t="s">
        <v>325</v>
      </c>
      <c r="D392" s="74" t="s">
        <v>771</v>
      </c>
      <c r="E392" s="75">
        <v>350</v>
      </c>
      <c r="F392" s="74">
        <v>14875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5"/>
        <v>350</v>
      </c>
      <c r="O392" s="25">
        <f t="shared" si="46"/>
        <v>14875</v>
      </c>
    </row>
    <row r="393" spans="1:15" s="26" customFormat="1" ht="13.2" x14ac:dyDescent="0.25">
      <c r="A393" s="70">
        <v>293</v>
      </c>
      <c r="B393" s="72" t="s">
        <v>772</v>
      </c>
      <c r="C393" s="73" t="s">
        <v>325</v>
      </c>
      <c r="D393" s="74" t="s">
        <v>773</v>
      </c>
      <c r="E393" s="75">
        <v>9</v>
      </c>
      <c r="F393" s="74">
        <v>468.37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5"/>
        <v>9</v>
      </c>
      <c r="O393" s="25">
        <f t="shared" si="46"/>
        <v>468.37</v>
      </c>
    </row>
    <row r="394" spans="1:15" s="26" customFormat="1" ht="26.4" x14ac:dyDescent="0.25">
      <c r="A394" s="70">
        <v>294</v>
      </c>
      <c r="B394" s="72" t="s">
        <v>774</v>
      </c>
      <c r="C394" s="73" t="s">
        <v>312</v>
      </c>
      <c r="D394" s="74" t="s">
        <v>775</v>
      </c>
      <c r="E394" s="75">
        <v>144</v>
      </c>
      <c r="F394" s="74">
        <v>10082.880000000001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5"/>
        <v>144</v>
      </c>
      <c r="O394" s="25">
        <f t="shared" si="46"/>
        <v>10082.880000000001</v>
      </c>
    </row>
    <row r="395" spans="1:15" s="17" customFormat="1" ht="13.5" customHeight="1" thickBot="1" x14ac:dyDescent="0.3"/>
    <row r="396" spans="1:15" s="17" customFormat="1" ht="26.25" customHeight="1" x14ac:dyDescent="0.25">
      <c r="A396" s="94" t="s">
        <v>139</v>
      </c>
      <c r="B396" s="88" t="s">
        <v>32</v>
      </c>
      <c r="C396" s="99" t="s">
        <v>141</v>
      </c>
      <c r="D396" s="88" t="s">
        <v>142</v>
      </c>
      <c r="E396" s="88" t="s">
        <v>293</v>
      </c>
      <c r="F396" s="88"/>
      <c r="G396" s="89" t="s">
        <v>146</v>
      </c>
    </row>
    <row r="397" spans="1:15" s="17" customFormat="1" ht="12.75" customHeight="1" x14ac:dyDescent="0.25">
      <c r="A397" s="95"/>
      <c r="B397" s="97"/>
      <c r="C397" s="100"/>
      <c r="D397" s="97"/>
      <c r="E397" s="92" t="s">
        <v>147</v>
      </c>
      <c r="F397" s="92" t="s">
        <v>148</v>
      </c>
      <c r="G397" s="90"/>
    </row>
    <row r="398" spans="1:15" s="17" customFormat="1" ht="13.5" customHeight="1" thickBot="1" x14ac:dyDescent="0.3">
      <c r="A398" s="96"/>
      <c r="B398" s="98"/>
      <c r="C398" s="101"/>
      <c r="D398" s="98"/>
      <c r="E398" s="93"/>
      <c r="F398" s="93"/>
      <c r="G398" s="91"/>
    </row>
    <row r="399" spans="1:15" s="26" customFormat="1" ht="26.4" x14ac:dyDescent="0.25">
      <c r="A399" s="70">
        <v>295</v>
      </c>
      <c r="B399" s="72" t="s">
        <v>776</v>
      </c>
      <c r="C399" s="73" t="s">
        <v>312</v>
      </c>
      <c r="D399" s="74" t="s">
        <v>777</v>
      </c>
      <c r="E399" s="75">
        <v>2</v>
      </c>
      <c r="F399" s="74">
        <v>238.54000000000002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ref="N399:N411" si="47">E399</f>
        <v>2</v>
      </c>
      <c r="O399" s="25">
        <f t="shared" ref="O399:O411" si="48">F399</f>
        <v>238.54000000000002</v>
      </c>
    </row>
    <row r="400" spans="1:15" s="26" customFormat="1" ht="26.4" x14ac:dyDescent="0.25">
      <c r="A400" s="70">
        <v>296</v>
      </c>
      <c r="B400" s="72" t="s">
        <v>778</v>
      </c>
      <c r="C400" s="73" t="s">
        <v>312</v>
      </c>
      <c r="D400" s="74" t="s">
        <v>779</v>
      </c>
      <c r="E400" s="75">
        <v>208</v>
      </c>
      <c r="F400" s="74">
        <v>32491.68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7"/>
        <v>208</v>
      </c>
      <c r="O400" s="25">
        <f t="shared" si="48"/>
        <v>32491.68</v>
      </c>
    </row>
    <row r="401" spans="1:15" s="26" customFormat="1" ht="13.2" x14ac:dyDescent="0.25">
      <c r="A401" s="70">
        <v>297</v>
      </c>
      <c r="B401" s="72" t="s">
        <v>780</v>
      </c>
      <c r="C401" s="73" t="s">
        <v>325</v>
      </c>
      <c r="D401" s="74" t="s">
        <v>781</v>
      </c>
      <c r="E401" s="75"/>
      <c r="F401" s="74"/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7"/>
        <v>0</v>
      </c>
      <c r="O401" s="25">
        <f t="shared" si="48"/>
        <v>0</v>
      </c>
    </row>
    <row r="402" spans="1:15" s="26" customFormat="1" ht="13.2" x14ac:dyDescent="0.25">
      <c r="A402" s="70">
        <v>298</v>
      </c>
      <c r="B402" s="72" t="s">
        <v>782</v>
      </c>
      <c r="C402" s="73" t="s">
        <v>325</v>
      </c>
      <c r="D402" s="74" t="s">
        <v>783</v>
      </c>
      <c r="E402" s="75"/>
      <c r="F402" s="74"/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7"/>
        <v>0</v>
      </c>
      <c r="O402" s="25">
        <f t="shared" si="48"/>
        <v>0</v>
      </c>
    </row>
    <row r="403" spans="1:15" s="26" customFormat="1" ht="13.2" x14ac:dyDescent="0.25">
      <c r="A403" s="70">
        <v>299</v>
      </c>
      <c r="B403" s="72" t="s">
        <v>784</v>
      </c>
      <c r="C403" s="73" t="s">
        <v>304</v>
      </c>
      <c r="D403" s="74" t="s">
        <v>785</v>
      </c>
      <c r="E403" s="75">
        <v>22</v>
      </c>
      <c r="F403" s="74">
        <v>2787.84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7"/>
        <v>22</v>
      </c>
      <c r="O403" s="25">
        <f t="shared" si="48"/>
        <v>2787.84</v>
      </c>
    </row>
    <row r="404" spans="1:15" s="26" customFormat="1" ht="26.4" x14ac:dyDescent="0.25">
      <c r="A404" s="70">
        <v>300</v>
      </c>
      <c r="B404" s="72" t="s">
        <v>786</v>
      </c>
      <c r="C404" s="73" t="s">
        <v>787</v>
      </c>
      <c r="D404" s="74">
        <v>406</v>
      </c>
      <c r="E404" s="75">
        <v>42</v>
      </c>
      <c r="F404" s="74">
        <v>17052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7"/>
        <v>42</v>
      </c>
      <c r="O404" s="25">
        <f t="shared" si="48"/>
        <v>17052</v>
      </c>
    </row>
    <row r="405" spans="1:15" s="26" customFormat="1" ht="39.6" x14ac:dyDescent="0.25">
      <c r="A405" s="70">
        <v>301</v>
      </c>
      <c r="B405" s="72" t="s">
        <v>788</v>
      </c>
      <c r="C405" s="73" t="s">
        <v>366</v>
      </c>
      <c r="D405" s="74" t="s">
        <v>789</v>
      </c>
      <c r="E405" s="75">
        <v>3050</v>
      </c>
      <c r="F405" s="74">
        <v>28670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7"/>
        <v>3050</v>
      </c>
      <c r="O405" s="25">
        <f t="shared" si="48"/>
        <v>28670</v>
      </c>
    </row>
    <row r="406" spans="1:15" s="26" customFormat="1" ht="39.6" x14ac:dyDescent="0.25">
      <c r="A406" s="70">
        <v>302</v>
      </c>
      <c r="B406" s="72" t="s">
        <v>790</v>
      </c>
      <c r="C406" s="73" t="s">
        <v>366</v>
      </c>
      <c r="D406" s="74" t="s">
        <v>789</v>
      </c>
      <c r="E406" s="75">
        <v>8950</v>
      </c>
      <c r="F406" s="74">
        <v>84130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7"/>
        <v>8950</v>
      </c>
      <c r="O406" s="25">
        <f t="shared" si="48"/>
        <v>84130</v>
      </c>
    </row>
    <row r="407" spans="1:15" s="26" customFormat="1" ht="39.6" x14ac:dyDescent="0.25">
      <c r="A407" s="70">
        <v>303</v>
      </c>
      <c r="B407" s="72" t="s">
        <v>791</v>
      </c>
      <c r="C407" s="73" t="s">
        <v>366</v>
      </c>
      <c r="D407" s="74" t="s">
        <v>789</v>
      </c>
      <c r="E407" s="75">
        <v>2250</v>
      </c>
      <c r="F407" s="74">
        <v>21150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7"/>
        <v>2250</v>
      </c>
      <c r="O407" s="25">
        <f t="shared" si="48"/>
        <v>21150</v>
      </c>
    </row>
    <row r="408" spans="1:15" s="26" customFormat="1" ht="39.6" x14ac:dyDescent="0.25">
      <c r="A408" s="70">
        <v>304</v>
      </c>
      <c r="B408" s="72" t="s">
        <v>792</v>
      </c>
      <c r="C408" s="73" t="s">
        <v>793</v>
      </c>
      <c r="D408" s="74" t="s">
        <v>794</v>
      </c>
      <c r="E408" s="75"/>
      <c r="F408" s="74"/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7"/>
        <v>0</v>
      </c>
      <c r="O408" s="25">
        <f t="shared" si="48"/>
        <v>0</v>
      </c>
    </row>
    <row r="409" spans="1:15" s="26" customFormat="1" ht="39.6" x14ac:dyDescent="0.25">
      <c r="A409" s="70">
        <v>305</v>
      </c>
      <c r="B409" s="72" t="s">
        <v>795</v>
      </c>
      <c r="C409" s="73" t="s">
        <v>793</v>
      </c>
      <c r="D409" s="74" t="s">
        <v>794</v>
      </c>
      <c r="E409" s="75">
        <v>10000</v>
      </c>
      <c r="F409" s="74">
        <v>23000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7"/>
        <v>10000</v>
      </c>
      <c r="O409" s="25">
        <f t="shared" si="48"/>
        <v>23000</v>
      </c>
    </row>
    <row r="410" spans="1:15" s="26" customFormat="1" ht="39.6" x14ac:dyDescent="0.25">
      <c r="A410" s="70">
        <v>306</v>
      </c>
      <c r="B410" s="72" t="s">
        <v>796</v>
      </c>
      <c r="C410" s="73" t="s">
        <v>793</v>
      </c>
      <c r="D410" s="74" t="s">
        <v>794</v>
      </c>
      <c r="E410" s="75">
        <v>5000</v>
      </c>
      <c r="F410" s="74">
        <v>11500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7"/>
        <v>5000</v>
      </c>
      <c r="O410" s="25">
        <f t="shared" si="48"/>
        <v>11500</v>
      </c>
    </row>
    <row r="411" spans="1:15" s="26" customFormat="1" ht="39.6" x14ac:dyDescent="0.25">
      <c r="A411" s="70">
        <v>307</v>
      </c>
      <c r="B411" s="72" t="s">
        <v>797</v>
      </c>
      <c r="C411" s="73" t="s">
        <v>366</v>
      </c>
      <c r="D411" s="74" t="s">
        <v>798</v>
      </c>
      <c r="E411" s="75">
        <v>850</v>
      </c>
      <c r="F411" s="74">
        <v>7140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7"/>
        <v>850</v>
      </c>
      <c r="O411" s="25">
        <f t="shared" si="48"/>
        <v>7140</v>
      </c>
    </row>
    <row r="412" spans="1:15" s="17" customFormat="1" ht="13.5" customHeight="1" thickBot="1" x14ac:dyDescent="0.3"/>
    <row r="413" spans="1:15" s="17" customFormat="1" ht="26.25" customHeight="1" x14ac:dyDescent="0.25">
      <c r="A413" s="94" t="s">
        <v>139</v>
      </c>
      <c r="B413" s="88" t="s">
        <v>32</v>
      </c>
      <c r="C413" s="99" t="s">
        <v>141</v>
      </c>
      <c r="D413" s="88" t="s">
        <v>142</v>
      </c>
      <c r="E413" s="88" t="s">
        <v>293</v>
      </c>
      <c r="F413" s="88"/>
      <c r="G413" s="89" t="s">
        <v>146</v>
      </c>
    </row>
    <row r="414" spans="1:15" s="17" customFormat="1" ht="12.75" customHeight="1" x14ac:dyDescent="0.25">
      <c r="A414" s="95"/>
      <c r="B414" s="97"/>
      <c r="C414" s="100"/>
      <c r="D414" s="97"/>
      <c r="E414" s="92" t="s">
        <v>147</v>
      </c>
      <c r="F414" s="92" t="s">
        <v>148</v>
      </c>
      <c r="G414" s="90"/>
    </row>
    <row r="415" spans="1:15" s="17" customFormat="1" ht="13.5" customHeight="1" thickBot="1" x14ac:dyDescent="0.3">
      <c r="A415" s="96"/>
      <c r="B415" s="98"/>
      <c r="C415" s="101"/>
      <c r="D415" s="98"/>
      <c r="E415" s="93"/>
      <c r="F415" s="93"/>
      <c r="G415" s="91"/>
    </row>
    <row r="416" spans="1:15" s="26" customFormat="1" ht="13.2" x14ac:dyDescent="0.25">
      <c r="A416" s="70">
        <v>308</v>
      </c>
      <c r="B416" s="72" t="s">
        <v>799</v>
      </c>
      <c r="C416" s="73" t="s">
        <v>307</v>
      </c>
      <c r="D416" s="74" t="s">
        <v>800</v>
      </c>
      <c r="E416" s="75">
        <v>285</v>
      </c>
      <c r="F416" s="74">
        <v>23683.5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ref="N416:N429" si="49">E416</f>
        <v>285</v>
      </c>
      <c r="O416" s="25">
        <f t="shared" ref="O416:O429" si="50">F416</f>
        <v>23683.5</v>
      </c>
    </row>
    <row r="417" spans="1:15" s="26" customFormat="1" ht="13.2" x14ac:dyDescent="0.25">
      <c r="A417" s="70">
        <v>309</v>
      </c>
      <c r="B417" s="72" t="s">
        <v>801</v>
      </c>
      <c r="C417" s="73" t="s">
        <v>307</v>
      </c>
      <c r="D417" s="74" t="s">
        <v>802</v>
      </c>
      <c r="E417" s="75"/>
      <c r="F417" s="74"/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9"/>
        <v>0</v>
      </c>
      <c r="O417" s="25">
        <f t="shared" si="50"/>
        <v>0</v>
      </c>
    </row>
    <row r="418" spans="1:15" s="26" customFormat="1" ht="13.2" x14ac:dyDescent="0.25">
      <c r="A418" s="70">
        <v>310</v>
      </c>
      <c r="B418" s="72" t="s">
        <v>803</v>
      </c>
      <c r="C418" s="73" t="s">
        <v>307</v>
      </c>
      <c r="D418" s="74" t="s">
        <v>804</v>
      </c>
      <c r="E418" s="75">
        <v>282</v>
      </c>
      <c r="F418" s="74">
        <v>41877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9"/>
        <v>282</v>
      </c>
      <c r="O418" s="25">
        <f t="shared" si="50"/>
        <v>41877</v>
      </c>
    </row>
    <row r="419" spans="1:15" s="26" customFormat="1" ht="26.4" x14ac:dyDescent="0.25">
      <c r="A419" s="70">
        <v>311</v>
      </c>
      <c r="B419" s="72" t="s">
        <v>805</v>
      </c>
      <c r="C419" s="73" t="s">
        <v>317</v>
      </c>
      <c r="D419" s="74">
        <v>100</v>
      </c>
      <c r="E419" s="75"/>
      <c r="F419" s="74"/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9"/>
        <v>0</v>
      </c>
      <c r="O419" s="25">
        <f t="shared" si="50"/>
        <v>0</v>
      </c>
    </row>
    <row r="420" spans="1:15" s="26" customFormat="1" ht="13.2" x14ac:dyDescent="0.25">
      <c r="A420" s="70">
        <v>312</v>
      </c>
      <c r="B420" s="72" t="s">
        <v>806</v>
      </c>
      <c r="C420" s="73" t="s">
        <v>304</v>
      </c>
      <c r="D420" s="74" t="s">
        <v>807</v>
      </c>
      <c r="E420" s="75"/>
      <c r="F420" s="74"/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9"/>
        <v>0</v>
      </c>
      <c r="O420" s="25">
        <f t="shared" si="50"/>
        <v>0</v>
      </c>
    </row>
    <row r="421" spans="1:15" s="26" customFormat="1" ht="26.4" x14ac:dyDescent="0.25">
      <c r="A421" s="70">
        <v>313</v>
      </c>
      <c r="B421" s="72" t="s">
        <v>808</v>
      </c>
      <c r="C421" s="73" t="s">
        <v>414</v>
      </c>
      <c r="D421" s="74" t="s">
        <v>809</v>
      </c>
      <c r="E421" s="75">
        <v>643</v>
      </c>
      <c r="F421" s="74">
        <v>23102.99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9"/>
        <v>643</v>
      </c>
      <c r="O421" s="25">
        <f t="shared" si="50"/>
        <v>23102.99</v>
      </c>
    </row>
    <row r="422" spans="1:15" s="26" customFormat="1" ht="26.4" x14ac:dyDescent="0.25">
      <c r="A422" s="70">
        <v>314</v>
      </c>
      <c r="B422" s="72" t="s">
        <v>810</v>
      </c>
      <c r="C422" s="73" t="s">
        <v>811</v>
      </c>
      <c r="D422" s="74">
        <v>80</v>
      </c>
      <c r="E422" s="75">
        <v>1388</v>
      </c>
      <c r="F422" s="74">
        <v>111040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9"/>
        <v>1388</v>
      </c>
      <c r="O422" s="25">
        <f t="shared" si="50"/>
        <v>111040</v>
      </c>
    </row>
    <row r="423" spans="1:15" s="26" customFormat="1" ht="39.6" x14ac:dyDescent="0.25">
      <c r="A423" s="70">
        <v>315</v>
      </c>
      <c r="B423" s="72" t="s">
        <v>812</v>
      </c>
      <c r="C423" s="73" t="s">
        <v>309</v>
      </c>
      <c r="D423" s="74" t="s">
        <v>813</v>
      </c>
      <c r="E423" s="75">
        <v>2</v>
      </c>
      <c r="F423" s="74">
        <v>2334.56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9"/>
        <v>2</v>
      </c>
      <c r="O423" s="25">
        <f t="shared" si="50"/>
        <v>2334.56</v>
      </c>
    </row>
    <row r="424" spans="1:15" s="26" customFormat="1" ht="39.6" x14ac:dyDescent="0.25">
      <c r="A424" s="70">
        <v>316</v>
      </c>
      <c r="B424" s="72" t="s">
        <v>814</v>
      </c>
      <c r="C424" s="73" t="s">
        <v>309</v>
      </c>
      <c r="D424" s="74" t="s">
        <v>815</v>
      </c>
      <c r="E424" s="75">
        <v>1200</v>
      </c>
      <c r="F424" s="74">
        <v>16500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9"/>
        <v>1200</v>
      </c>
      <c r="O424" s="25">
        <f t="shared" si="50"/>
        <v>16500</v>
      </c>
    </row>
    <row r="425" spans="1:15" s="26" customFormat="1" ht="26.4" x14ac:dyDescent="0.25">
      <c r="A425" s="70">
        <v>317</v>
      </c>
      <c r="B425" s="72" t="s">
        <v>816</v>
      </c>
      <c r="C425" s="73" t="s">
        <v>309</v>
      </c>
      <c r="D425" s="74" t="s">
        <v>817</v>
      </c>
      <c r="E425" s="75">
        <v>5</v>
      </c>
      <c r="F425" s="74">
        <v>7231.2000000000007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9"/>
        <v>5</v>
      </c>
      <c r="O425" s="25">
        <f t="shared" si="50"/>
        <v>7231.2000000000007</v>
      </c>
    </row>
    <row r="426" spans="1:15" s="26" customFormat="1" ht="26.4" x14ac:dyDescent="0.25">
      <c r="A426" s="70">
        <v>318</v>
      </c>
      <c r="B426" s="72" t="s">
        <v>818</v>
      </c>
      <c r="C426" s="73" t="s">
        <v>309</v>
      </c>
      <c r="D426" s="74" t="s">
        <v>817</v>
      </c>
      <c r="E426" s="75">
        <v>5</v>
      </c>
      <c r="F426" s="74">
        <v>7231.2000000000007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9"/>
        <v>5</v>
      </c>
      <c r="O426" s="25">
        <f t="shared" si="50"/>
        <v>7231.2000000000007</v>
      </c>
    </row>
    <row r="427" spans="1:15" s="26" customFormat="1" ht="26.4" x14ac:dyDescent="0.25">
      <c r="A427" s="70">
        <v>319</v>
      </c>
      <c r="B427" s="72" t="s">
        <v>819</v>
      </c>
      <c r="C427" s="73" t="s">
        <v>304</v>
      </c>
      <c r="D427" s="74" t="s">
        <v>714</v>
      </c>
      <c r="E427" s="75">
        <v>37</v>
      </c>
      <c r="F427" s="74">
        <v>2460.5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9"/>
        <v>37</v>
      </c>
      <c r="O427" s="25">
        <f t="shared" si="50"/>
        <v>2460.5</v>
      </c>
    </row>
    <row r="428" spans="1:15" s="26" customFormat="1" ht="39.6" x14ac:dyDescent="0.25">
      <c r="A428" s="70">
        <v>320</v>
      </c>
      <c r="B428" s="72" t="s">
        <v>820</v>
      </c>
      <c r="C428" s="73" t="s">
        <v>312</v>
      </c>
      <c r="D428" s="74" t="s">
        <v>821</v>
      </c>
      <c r="E428" s="75">
        <v>8</v>
      </c>
      <c r="F428" s="74">
        <v>554.16000000000008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9"/>
        <v>8</v>
      </c>
      <c r="O428" s="25">
        <f t="shared" si="50"/>
        <v>554.16000000000008</v>
      </c>
    </row>
    <row r="429" spans="1:15" s="26" customFormat="1" ht="26.4" x14ac:dyDescent="0.25">
      <c r="A429" s="70">
        <v>321</v>
      </c>
      <c r="B429" s="72" t="s">
        <v>822</v>
      </c>
      <c r="C429" s="73" t="s">
        <v>309</v>
      </c>
      <c r="D429" s="74" t="s">
        <v>823</v>
      </c>
      <c r="E429" s="75">
        <v>2192</v>
      </c>
      <c r="F429" s="74">
        <v>65540.800000000003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9"/>
        <v>2192</v>
      </c>
      <c r="O429" s="25">
        <f t="shared" si="50"/>
        <v>65540.800000000003</v>
      </c>
    </row>
    <row r="430" spans="1:15" s="17" customFormat="1" ht="13.5" customHeight="1" thickBot="1" x14ac:dyDescent="0.3"/>
    <row r="431" spans="1:15" s="17" customFormat="1" ht="26.25" customHeight="1" x14ac:dyDescent="0.25">
      <c r="A431" s="94" t="s">
        <v>139</v>
      </c>
      <c r="B431" s="88" t="s">
        <v>32</v>
      </c>
      <c r="C431" s="99" t="s">
        <v>141</v>
      </c>
      <c r="D431" s="88" t="s">
        <v>142</v>
      </c>
      <c r="E431" s="88" t="s">
        <v>293</v>
      </c>
      <c r="F431" s="88"/>
      <c r="G431" s="89" t="s">
        <v>146</v>
      </c>
    </row>
    <row r="432" spans="1:15" s="17" customFormat="1" ht="12.75" customHeight="1" x14ac:dyDescent="0.25">
      <c r="A432" s="95"/>
      <c r="B432" s="97"/>
      <c r="C432" s="100"/>
      <c r="D432" s="97"/>
      <c r="E432" s="92" t="s">
        <v>147</v>
      </c>
      <c r="F432" s="92" t="s">
        <v>148</v>
      </c>
      <c r="G432" s="90"/>
    </row>
    <row r="433" spans="1:15" s="17" customFormat="1" ht="13.5" customHeight="1" thickBot="1" x14ac:dyDescent="0.3">
      <c r="A433" s="96"/>
      <c r="B433" s="98"/>
      <c r="C433" s="101"/>
      <c r="D433" s="98"/>
      <c r="E433" s="93"/>
      <c r="F433" s="93"/>
      <c r="G433" s="91"/>
    </row>
    <row r="434" spans="1:15" s="26" customFormat="1" ht="26.4" x14ac:dyDescent="0.25">
      <c r="A434" s="70">
        <v>322</v>
      </c>
      <c r="B434" s="72" t="s">
        <v>824</v>
      </c>
      <c r="C434" s="73" t="s">
        <v>325</v>
      </c>
      <c r="D434" s="74" t="s">
        <v>825</v>
      </c>
      <c r="E434" s="75">
        <v>356</v>
      </c>
      <c r="F434" s="74">
        <v>8437.2000000000007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ref="N434:N445" si="51">E434</f>
        <v>356</v>
      </c>
      <c r="O434" s="25">
        <f t="shared" ref="O434:O445" si="52">F434</f>
        <v>8437.2000000000007</v>
      </c>
    </row>
    <row r="435" spans="1:15" s="26" customFormat="1" ht="26.4" x14ac:dyDescent="0.25">
      <c r="A435" s="70">
        <v>323</v>
      </c>
      <c r="B435" s="72" t="s">
        <v>826</v>
      </c>
      <c r="C435" s="73" t="s">
        <v>325</v>
      </c>
      <c r="D435" s="74" t="s">
        <v>823</v>
      </c>
      <c r="E435" s="75">
        <v>218</v>
      </c>
      <c r="F435" s="74">
        <v>6518.2000000000007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51"/>
        <v>218</v>
      </c>
      <c r="O435" s="25">
        <f t="shared" si="52"/>
        <v>6518.2000000000007</v>
      </c>
    </row>
    <row r="436" spans="1:15" s="26" customFormat="1" ht="39.6" x14ac:dyDescent="0.25">
      <c r="A436" s="70">
        <v>324</v>
      </c>
      <c r="B436" s="72" t="s">
        <v>827</v>
      </c>
      <c r="C436" s="73" t="s">
        <v>297</v>
      </c>
      <c r="D436" s="74" t="s">
        <v>828</v>
      </c>
      <c r="E436" s="75">
        <v>16</v>
      </c>
      <c r="F436" s="74">
        <v>49768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51"/>
        <v>16</v>
      </c>
      <c r="O436" s="25">
        <f t="shared" si="52"/>
        <v>49768</v>
      </c>
    </row>
    <row r="437" spans="1:15" s="26" customFormat="1" ht="39.6" x14ac:dyDescent="0.25">
      <c r="A437" s="70">
        <v>325</v>
      </c>
      <c r="B437" s="72" t="s">
        <v>829</v>
      </c>
      <c r="C437" s="73" t="s">
        <v>317</v>
      </c>
      <c r="D437" s="74" t="s">
        <v>830</v>
      </c>
      <c r="E437" s="75">
        <v>7</v>
      </c>
      <c r="F437" s="74">
        <v>241.5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51"/>
        <v>7</v>
      </c>
      <c r="O437" s="25">
        <f t="shared" si="52"/>
        <v>241.5</v>
      </c>
    </row>
    <row r="438" spans="1:15" s="26" customFormat="1" ht="39.6" x14ac:dyDescent="0.25">
      <c r="A438" s="70">
        <v>326</v>
      </c>
      <c r="B438" s="72" t="s">
        <v>831</v>
      </c>
      <c r="C438" s="73" t="s">
        <v>478</v>
      </c>
      <c r="D438" s="74">
        <v>1294</v>
      </c>
      <c r="E438" s="75">
        <v>84</v>
      </c>
      <c r="F438" s="74">
        <v>108696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51"/>
        <v>84</v>
      </c>
      <c r="O438" s="25">
        <f t="shared" si="52"/>
        <v>108696</v>
      </c>
    </row>
    <row r="439" spans="1:15" s="26" customFormat="1" ht="26.4" x14ac:dyDescent="0.25">
      <c r="A439" s="70">
        <v>327</v>
      </c>
      <c r="B439" s="72" t="s">
        <v>832</v>
      </c>
      <c r="C439" s="73" t="s">
        <v>833</v>
      </c>
      <c r="D439" s="74">
        <v>3325</v>
      </c>
      <c r="E439" s="75"/>
      <c r="F439" s="74"/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51"/>
        <v>0</v>
      </c>
      <c r="O439" s="25">
        <f t="shared" si="52"/>
        <v>0</v>
      </c>
    </row>
    <row r="440" spans="1:15" s="26" customFormat="1" ht="26.4" x14ac:dyDescent="0.25">
      <c r="A440" s="70">
        <v>328</v>
      </c>
      <c r="B440" s="72" t="s">
        <v>834</v>
      </c>
      <c r="C440" s="73" t="s">
        <v>304</v>
      </c>
      <c r="D440" s="74">
        <v>135</v>
      </c>
      <c r="E440" s="75">
        <v>100</v>
      </c>
      <c r="F440" s="74">
        <v>13500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51"/>
        <v>100</v>
      </c>
      <c r="O440" s="25">
        <f t="shared" si="52"/>
        <v>13500</v>
      </c>
    </row>
    <row r="441" spans="1:15" s="26" customFormat="1" ht="26.4" x14ac:dyDescent="0.25">
      <c r="A441" s="70">
        <v>329</v>
      </c>
      <c r="B441" s="72" t="s">
        <v>835</v>
      </c>
      <c r="C441" s="73" t="s">
        <v>304</v>
      </c>
      <c r="D441" s="74">
        <v>56</v>
      </c>
      <c r="E441" s="75">
        <v>201</v>
      </c>
      <c r="F441" s="74">
        <v>11256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51"/>
        <v>201</v>
      </c>
      <c r="O441" s="25">
        <f t="shared" si="52"/>
        <v>11256</v>
      </c>
    </row>
    <row r="442" spans="1:15" s="26" customFormat="1" ht="13.2" x14ac:dyDescent="0.25">
      <c r="A442" s="70">
        <v>330</v>
      </c>
      <c r="B442" s="72" t="s">
        <v>836</v>
      </c>
      <c r="C442" s="73" t="s">
        <v>312</v>
      </c>
      <c r="D442" s="74" t="s">
        <v>837</v>
      </c>
      <c r="E442" s="75">
        <v>40</v>
      </c>
      <c r="F442" s="74">
        <v>9048.4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51"/>
        <v>40</v>
      </c>
      <c r="O442" s="25">
        <f t="shared" si="52"/>
        <v>9048.4</v>
      </c>
    </row>
    <row r="443" spans="1:15" s="26" customFormat="1" ht="26.4" x14ac:dyDescent="0.25">
      <c r="A443" s="70">
        <v>331</v>
      </c>
      <c r="B443" s="72" t="s">
        <v>838</v>
      </c>
      <c r="C443" s="73" t="s">
        <v>603</v>
      </c>
      <c r="D443" s="74">
        <v>80</v>
      </c>
      <c r="E443" s="75">
        <v>2265</v>
      </c>
      <c r="F443" s="74">
        <v>181200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51"/>
        <v>2265</v>
      </c>
      <c r="O443" s="25">
        <f t="shared" si="52"/>
        <v>181200</v>
      </c>
    </row>
    <row r="444" spans="1:15" s="26" customFormat="1" ht="39.6" x14ac:dyDescent="0.25">
      <c r="A444" s="70">
        <v>332</v>
      </c>
      <c r="B444" s="72" t="s">
        <v>839</v>
      </c>
      <c r="C444" s="73" t="s">
        <v>309</v>
      </c>
      <c r="D444" s="74">
        <v>11</v>
      </c>
      <c r="E444" s="75">
        <v>275</v>
      </c>
      <c r="F444" s="74">
        <v>3025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51"/>
        <v>275</v>
      </c>
      <c r="O444" s="25">
        <f t="shared" si="52"/>
        <v>3025</v>
      </c>
    </row>
    <row r="445" spans="1:15" s="26" customFormat="1" ht="26.4" x14ac:dyDescent="0.25">
      <c r="A445" s="70">
        <v>333</v>
      </c>
      <c r="B445" s="72" t="s">
        <v>840</v>
      </c>
      <c r="C445" s="73" t="s">
        <v>304</v>
      </c>
      <c r="D445" s="74" t="s">
        <v>841</v>
      </c>
      <c r="E445" s="75">
        <v>3</v>
      </c>
      <c r="F445" s="74">
        <v>6143.9400000000005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51"/>
        <v>3</v>
      </c>
      <c r="O445" s="25">
        <f t="shared" si="52"/>
        <v>6143.9400000000005</v>
      </c>
    </row>
    <row r="446" spans="1:15" s="17" customFormat="1" ht="13.5" customHeight="1" thickBot="1" x14ac:dyDescent="0.3"/>
    <row r="447" spans="1:15" s="17" customFormat="1" ht="26.25" customHeight="1" x14ac:dyDescent="0.25">
      <c r="A447" s="94" t="s">
        <v>139</v>
      </c>
      <c r="B447" s="88" t="s">
        <v>32</v>
      </c>
      <c r="C447" s="99" t="s">
        <v>141</v>
      </c>
      <c r="D447" s="88" t="s">
        <v>142</v>
      </c>
      <c r="E447" s="88" t="s">
        <v>293</v>
      </c>
      <c r="F447" s="88"/>
      <c r="G447" s="89" t="s">
        <v>146</v>
      </c>
    </row>
    <row r="448" spans="1:15" s="17" customFormat="1" ht="12.75" customHeight="1" x14ac:dyDescent="0.25">
      <c r="A448" s="95"/>
      <c r="B448" s="97"/>
      <c r="C448" s="100"/>
      <c r="D448" s="97"/>
      <c r="E448" s="92" t="s">
        <v>147</v>
      </c>
      <c r="F448" s="92" t="s">
        <v>148</v>
      </c>
      <c r="G448" s="90"/>
    </row>
    <row r="449" spans="1:15" s="17" customFormat="1" ht="13.5" customHeight="1" thickBot="1" x14ac:dyDescent="0.3">
      <c r="A449" s="96"/>
      <c r="B449" s="98"/>
      <c r="C449" s="101"/>
      <c r="D449" s="98"/>
      <c r="E449" s="93"/>
      <c r="F449" s="93"/>
      <c r="G449" s="91"/>
    </row>
    <row r="450" spans="1:15" s="26" customFormat="1" ht="39.6" x14ac:dyDescent="0.25">
      <c r="A450" s="70">
        <v>334</v>
      </c>
      <c r="B450" s="72" t="s">
        <v>842</v>
      </c>
      <c r="C450" s="73" t="s">
        <v>317</v>
      </c>
      <c r="D450" s="74" t="s">
        <v>843</v>
      </c>
      <c r="E450" s="75">
        <v>50</v>
      </c>
      <c r="F450" s="74">
        <v>265485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ref="N450:N462" si="53">E450</f>
        <v>50</v>
      </c>
      <c r="O450" s="25">
        <f t="shared" ref="O450:O462" si="54">F450</f>
        <v>265485</v>
      </c>
    </row>
    <row r="451" spans="1:15" s="26" customFormat="1" ht="26.4" x14ac:dyDescent="0.25">
      <c r="A451" s="70">
        <v>335</v>
      </c>
      <c r="B451" s="72" t="s">
        <v>844</v>
      </c>
      <c r="C451" s="73" t="s">
        <v>320</v>
      </c>
      <c r="D451" s="74" t="s">
        <v>845</v>
      </c>
      <c r="E451" s="75">
        <v>70</v>
      </c>
      <c r="F451" s="74">
        <v>8429.4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53"/>
        <v>70</v>
      </c>
      <c r="O451" s="25">
        <f t="shared" si="54"/>
        <v>8429.4</v>
      </c>
    </row>
    <row r="452" spans="1:15" s="26" customFormat="1" ht="39.6" x14ac:dyDescent="0.25">
      <c r="A452" s="70">
        <v>336</v>
      </c>
      <c r="B452" s="72" t="s">
        <v>846</v>
      </c>
      <c r="C452" s="73" t="s">
        <v>320</v>
      </c>
      <c r="D452" s="74" t="s">
        <v>847</v>
      </c>
      <c r="E452" s="75">
        <v>269</v>
      </c>
      <c r="F452" s="74">
        <v>158387.20000000001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53"/>
        <v>269</v>
      </c>
      <c r="O452" s="25">
        <f t="shared" si="54"/>
        <v>158387.20000000001</v>
      </c>
    </row>
    <row r="453" spans="1:15" s="26" customFormat="1" ht="13.2" x14ac:dyDescent="0.25">
      <c r="A453" s="70">
        <v>337</v>
      </c>
      <c r="B453" s="72" t="s">
        <v>848</v>
      </c>
      <c r="C453" s="73" t="s">
        <v>304</v>
      </c>
      <c r="D453" s="74" t="s">
        <v>849</v>
      </c>
      <c r="E453" s="75">
        <v>0.4</v>
      </c>
      <c r="F453" s="74">
        <v>272.42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53"/>
        <v>0.4</v>
      </c>
      <c r="O453" s="25">
        <f t="shared" si="54"/>
        <v>272.42</v>
      </c>
    </row>
    <row r="454" spans="1:15" s="26" customFormat="1" ht="26.4" x14ac:dyDescent="0.25">
      <c r="A454" s="70">
        <v>338</v>
      </c>
      <c r="B454" s="72" t="s">
        <v>850</v>
      </c>
      <c r="C454" s="73" t="s">
        <v>304</v>
      </c>
      <c r="D454" s="74">
        <v>750</v>
      </c>
      <c r="E454" s="75">
        <v>27</v>
      </c>
      <c r="F454" s="74">
        <v>20250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53"/>
        <v>27</v>
      </c>
      <c r="O454" s="25">
        <f t="shared" si="54"/>
        <v>20250</v>
      </c>
    </row>
    <row r="455" spans="1:15" s="26" customFormat="1" ht="52.8" x14ac:dyDescent="0.25">
      <c r="A455" s="70">
        <v>339</v>
      </c>
      <c r="B455" s="72" t="s">
        <v>851</v>
      </c>
      <c r="C455" s="73" t="s">
        <v>388</v>
      </c>
      <c r="D455" s="74">
        <v>963</v>
      </c>
      <c r="E455" s="75">
        <v>10</v>
      </c>
      <c r="F455" s="74">
        <v>9630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53"/>
        <v>10</v>
      </c>
      <c r="O455" s="25">
        <f t="shared" si="54"/>
        <v>9630</v>
      </c>
    </row>
    <row r="456" spans="1:15" s="26" customFormat="1" ht="26.4" x14ac:dyDescent="0.25">
      <c r="A456" s="70">
        <v>340</v>
      </c>
      <c r="B456" s="72" t="s">
        <v>852</v>
      </c>
      <c r="C456" s="73" t="s">
        <v>388</v>
      </c>
      <c r="D456" s="74">
        <v>521</v>
      </c>
      <c r="E456" s="75">
        <v>10</v>
      </c>
      <c r="F456" s="74">
        <v>5210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53"/>
        <v>10</v>
      </c>
      <c r="O456" s="25">
        <f t="shared" si="54"/>
        <v>5210</v>
      </c>
    </row>
    <row r="457" spans="1:15" s="26" customFormat="1" ht="26.4" x14ac:dyDescent="0.25">
      <c r="A457" s="70">
        <v>341</v>
      </c>
      <c r="B457" s="72" t="s">
        <v>853</v>
      </c>
      <c r="C457" s="73" t="s">
        <v>388</v>
      </c>
      <c r="D457" s="74">
        <v>521</v>
      </c>
      <c r="E457" s="75">
        <v>10</v>
      </c>
      <c r="F457" s="74">
        <v>5210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53"/>
        <v>10</v>
      </c>
      <c r="O457" s="25">
        <f t="shared" si="54"/>
        <v>5210</v>
      </c>
    </row>
    <row r="458" spans="1:15" s="26" customFormat="1" ht="52.8" x14ac:dyDescent="0.25">
      <c r="A458" s="70">
        <v>342</v>
      </c>
      <c r="B458" s="72" t="s">
        <v>854</v>
      </c>
      <c r="C458" s="73" t="s">
        <v>388</v>
      </c>
      <c r="D458" s="74">
        <v>963</v>
      </c>
      <c r="E458" s="75">
        <v>5</v>
      </c>
      <c r="F458" s="74">
        <v>4815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53"/>
        <v>5</v>
      </c>
      <c r="O458" s="25">
        <f t="shared" si="54"/>
        <v>4815</v>
      </c>
    </row>
    <row r="459" spans="1:15" s="26" customFormat="1" ht="39.6" x14ac:dyDescent="0.25">
      <c r="A459" s="70">
        <v>343</v>
      </c>
      <c r="B459" s="72" t="s">
        <v>855</v>
      </c>
      <c r="C459" s="73" t="s">
        <v>309</v>
      </c>
      <c r="D459" s="74" t="s">
        <v>856</v>
      </c>
      <c r="E459" s="75">
        <v>43</v>
      </c>
      <c r="F459" s="74">
        <v>68.2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53"/>
        <v>43</v>
      </c>
      <c r="O459" s="25">
        <f t="shared" si="54"/>
        <v>68.2</v>
      </c>
    </row>
    <row r="460" spans="1:15" s="26" customFormat="1" ht="26.4" x14ac:dyDescent="0.25">
      <c r="A460" s="70">
        <v>344</v>
      </c>
      <c r="B460" s="72" t="s">
        <v>857</v>
      </c>
      <c r="C460" s="73" t="s">
        <v>414</v>
      </c>
      <c r="D460" s="74" t="s">
        <v>858</v>
      </c>
      <c r="E460" s="75">
        <v>126</v>
      </c>
      <c r="F460" s="74">
        <v>22256.639999999999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53"/>
        <v>126</v>
      </c>
      <c r="O460" s="25">
        <f t="shared" si="54"/>
        <v>22256.639999999999</v>
      </c>
    </row>
    <row r="461" spans="1:15" s="26" customFormat="1" ht="13.2" x14ac:dyDescent="0.25">
      <c r="A461" s="70">
        <v>345</v>
      </c>
      <c r="B461" s="72" t="s">
        <v>859</v>
      </c>
      <c r="C461" s="73" t="s">
        <v>860</v>
      </c>
      <c r="D461" s="74" t="s">
        <v>861</v>
      </c>
      <c r="E461" s="75">
        <v>7.6000000000000005</v>
      </c>
      <c r="F461" s="74">
        <v>1795.27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53"/>
        <v>7.6000000000000005</v>
      </c>
      <c r="O461" s="25">
        <f t="shared" si="54"/>
        <v>1795.27</v>
      </c>
    </row>
    <row r="462" spans="1:15" s="26" customFormat="1" ht="13.2" x14ac:dyDescent="0.25">
      <c r="A462" s="70">
        <v>346</v>
      </c>
      <c r="B462" s="72" t="s">
        <v>862</v>
      </c>
      <c r="C462" s="73" t="s">
        <v>309</v>
      </c>
      <c r="D462" s="74" t="s">
        <v>863</v>
      </c>
      <c r="E462" s="75">
        <v>39</v>
      </c>
      <c r="F462" s="74">
        <v>1138.02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53"/>
        <v>39</v>
      </c>
      <c r="O462" s="25">
        <f t="shared" si="54"/>
        <v>1138.02</v>
      </c>
    </row>
    <row r="463" spans="1:15" s="17" customFormat="1" ht="13.5" customHeight="1" thickBot="1" x14ac:dyDescent="0.3"/>
    <row r="464" spans="1:15" s="17" customFormat="1" ht="26.25" customHeight="1" x14ac:dyDescent="0.25">
      <c r="A464" s="94" t="s">
        <v>139</v>
      </c>
      <c r="B464" s="88" t="s">
        <v>32</v>
      </c>
      <c r="C464" s="99" t="s">
        <v>141</v>
      </c>
      <c r="D464" s="88" t="s">
        <v>142</v>
      </c>
      <c r="E464" s="88" t="s">
        <v>293</v>
      </c>
      <c r="F464" s="88"/>
      <c r="G464" s="89" t="s">
        <v>146</v>
      </c>
    </row>
    <row r="465" spans="1:15" s="17" customFormat="1" ht="12.75" customHeight="1" x14ac:dyDescent="0.25">
      <c r="A465" s="95"/>
      <c r="B465" s="97"/>
      <c r="C465" s="100"/>
      <c r="D465" s="97"/>
      <c r="E465" s="92" t="s">
        <v>147</v>
      </c>
      <c r="F465" s="92" t="s">
        <v>148</v>
      </c>
      <c r="G465" s="90"/>
    </row>
    <row r="466" spans="1:15" s="17" customFormat="1" ht="13.5" customHeight="1" thickBot="1" x14ac:dyDescent="0.3">
      <c r="A466" s="96"/>
      <c r="B466" s="98"/>
      <c r="C466" s="101"/>
      <c r="D466" s="98"/>
      <c r="E466" s="93"/>
      <c r="F466" s="93"/>
      <c r="G466" s="91"/>
    </row>
    <row r="467" spans="1:15" s="26" customFormat="1" ht="13.2" x14ac:dyDescent="0.25">
      <c r="A467" s="70">
        <v>347</v>
      </c>
      <c r="B467" s="72" t="s">
        <v>864</v>
      </c>
      <c r="C467" s="73" t="s">
        <v>309</v>
      </c>
      <c r="D467" s="74" t="s">
        <v>865</v>
      </c>
      <c r="E467" s="75">
        <v>5</v>
      </c>
      <c r="F467" s="74">
        <v>407.5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ref="N467:N478" si="55">E467</f>
        <v>5</v>
      </c>
      <c r="O467" s="25">
        <f t="shared" ref="O467:O478" si="56">F467</f>
        <v>407.5</v>
      </c>
    </row>
    <row r="468" spans="1:15" s="26" customFormat="1" ht="26.4" x14ac:dyDescent="0.25">
      <c r="A468" s="70">
        <v>348</v>
      </c>
      <c r="B468" s="72" t="s">
        <v>866</v>
      </c>
      <c r="C468" s="73" t="s">
        <v>309</v>
      </c>
      <c r="D468" s="74" t="s">
        <v>867</v>
      </c>
      <c r="E468" s="75">
        <v>554</v>
      </c>
      <c r="F468" s="74">
        <v>18891.400000000001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55"/>
        <v>554</v>
      </c>
      <c r="O468" s="25">
        <f t="shared" si="56"/>
        <v>18891.400000000001</v>
      </c>
    </row>
    <row r="469" spans="1:15" s="26" customFormat="1" ht="26.4" x14ac:dyDescent="0.25">
      <c r="A469" s="70">
        <v>349</v>
      </c>
      <c r="B469" s="72" t="s">
        <v>868</v>
      </c>
      <c r="C469" s="73" t="s">
        <v>309</v>
      </c>
      <c r="D469" s="74" t="s">
        <v>867</v>
      </c>
      <c r="E469" s="75">
        <v>550</v>
      </c>
      <c r="F469" s="74">
        <v>18755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55"/>
        <v>550</v>
      </c>
      <c r="O469" s="25">
        <f t="shared" si="56"/>
        <v>18755</v>
      </c>
    </row>
    <row r="470" spans="1:15" s="26" customFormat="1" ht="26.4" x14ac:dyDescent="0.25">
      <c r="A470" s="70">
        <v>350</v>
      </c>
      <c r="B470" s="72" t="s">
        <v>869</v>
      </c>
      <c r="C470" s="73" t="s">
        <v>309</v>
      </c>
      <c r="D470" s="74" t="s">
        <v>867</v>
      </c>
      <c r="E470" s="75">
        <v>630</v>
      </c>
      <c r="F470" s="74">
        <v>21483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55"/>
        <v>630</v>
      </c>
      <c r="O470" s="25">
        <f t="shared" si="56"/>
        <v>21483</v>
      </c>
    </row>
    <row r="471" spans="1:15" s="26" customFormat="1" ht="39.6" x14ac:dyDescent="0.25">
      <c r="A471" s="70">
        <v>351</v>
      </c>
      <c r="B471" s="72" t="s">
        <v>870</v>
      </c>
      <c r="C471" s="73" t="s">
        <v>309</v>
      </c>
      <c r="D471" s="74" t="s">
        <v>871</v>
      </c>
      <c r="E471" s="75">
        <v>5</v>
      </c>
      <c r="F471" s="74">
        <v>918.1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55"/>
        <v>5</v>
      </c>
      <c r="O471" s="25">
        <f t="shared" si="56"/>
        <v>918.1</v>
      </c>
    </row>
    <row r="472" spans="1:15" s="26" customFormat="1" ht="52.8" x14ac:dyDescent="0.25">
      <c r="A472" s="70">
        <v>352</v>
      </c>
      <c r="B472" s="72" t="s">
        <v>872</v>
      </c>
      <c r="C472" s="73" t="s">
        <v>309</v>
      </c>
      <c r="D472" s="74">
        <v>900</v>
      </c>
      <c r="E472" s="75">
        <v>25</v>
      </c>
      <c r="F472" s="74">
        <v>22500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55"/>
        <v>25</v>
      </c>
      <c r="O472" s="25">
        <f t="shared" si="56"/>
        <v>22500</v>
      </c>
    </row>
    <row r="473" spans="1:15" s="26" customFormat="1" ht="52.8" x14ac:dyDescent="0.25">
      <c r="A473" s="70">
        <v>353</v>
      </c>
      <c r="B473" s="72" t="s">
        <v>873</v>
      </c>
      <c r="C473" s="73" t="s">
        <v>309</v>
      </c>
      <c r="D473" s="74">
        <v>900</v>
      </c>
      <c r="E473" s="75">
        <v>25</v>
      </c>
      <c r="F473" s="74">
        <v>22500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55"/>
        <v>25</v>
      </c>
      <c r="O473" s="25">
        <f t="shared" si="56"/>
        <v>22500</v>
      </c>
    </row>
    <row r="474" spans="1:15" s="26" customFormat="1" ht="26.4" x14ac:dyDescent="0.25">
      <c r="A474" s="70">
        <v>354</v>
      </c>
      <c r="B474" s="72" t="s">
        <v>874</v>
      </c>
      <c r="C474" s="73" t="s">
        <v>320</v>
      </c>
      <c r="D474" s="74" t="s">
        <v>875</v>
      </c>
      <c r="E474" s="75"/>
      <c r="F474" s="74"/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55"/>
        <v>0</v>
      </c>
      <c r="O474" s="25">
        <f t="shared" si="56"/>
        <v>0</v>
      </c>
    </row>
    <row r="475" spans="1:15" s="26" customFormat="1" ht="26.4" x14ac:dyDescent="0.25">
      <c r="A475" s="70">
        <v>355</v>
      </c>
      <c r="B475" s="72" t="s">
        <v>876</v>
      </c>
      <c r="C475" s="73" t="s">
        <v>320</v>
      </c>
      <c r="D475" s="74" t="s">
        <v>877</v>
      </c>
      <c r="E475" s="75">
        <v>100</v>
      </c>
      <c r="F475" s="74">
        <v>36160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55"/>
        <v>100</v>
      </c>
      <c r="O475" s="25">
        <f t="shared" si="56"/>
        <v>36160</v>
      </c>
    </row>
    <row r="476" spans="1:15" s="26" customFormat="1" ht="26.4" x14ac:dyDescent="0.25">
      <c r="A476" s="70">
        <v>356</v>
      </c>
      <c r="B476" s="72" t="s">
        <v>878</v>
      </c>
      <c r="C476" s="73" t="s">
        <v>309</v>
      </c>
      <c r="D476" s="74" t="s">
        <v>879</v>
      </c>
      <c r="E476" s="75">
        <v>1349</v>
      </c>
      <c r="F476" s="74">
        <v>121423.49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5"/>
        <v>1349</v>
      </c>
      <c r="O476" s="25">
        <f t="shared" si="56"/>
        <v>121423.49</v>
      </c>
    </row>
    <row r="477" spans="1:15" s="26" customFormat="1" ht="39.6" x14ac:dyDescent="0.25">
      <c r="A477" s="70">
        <v>357</v>
      </c>
      <c r="B477" s="72" t="s">
        <v>880</v>
      </c>
      <c r="C477" s="73" t="s">
        <v>309</v>
      </c>
      <c r="D477" s="74" t="s">
        <v>881</v>
      </c>
      <c r="E477" s="75">
        <v>400</v>
      </c>
      <c r="F477" s="74">
        <v>35824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55"/>
        <v>400</v>
      </c>
      <c r="O477" s="25">
        <f t="shared" si="56"/>
        <v>35824</v>
      </c>
    </row>
    <row r="478" spans="1:15" s="26" customFormat="1" ht="26.4" x14ac:dyDescent="0.25">
      <c r="A478" s="70">
        <v>358</v>
      </c>
      <c r="B478" s="72" t="s">
        <v>882</v>
      </c>
      <c r="C478" s="73" t="s">
        <v>309</v>
      </c>
      <c r="D478" s="74">
        <v>4605</v>
      </c>
      <c r="E478" s="75"/>
      <c r="F478" s="74"/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5"/>
        <v>0</v>
      </c>
      <c r="O478" s="25">
        <f t="shared" si="56"/>
        <v>0</v>
      </c>
    </row>
    <row r="479" spans="1:15" s="17" customFormat="1" ht="13.5" customHeight="1" thickBot="1" x14ac:dyDescent="0.3"/>
    <row r="480" spans="1:15" s="17" customFormat="1" ht="26.25" customHeight="1" x14ac:dyDescent="0.25">
      <c r="A480" s="94" t="s">
        <v>139</v>
      </c>
      <c r="B480" s="88" t="s">
        <v>32</v>
      </c>
      <c r="C480" s="99" t="s">
        <v>141</v>
      </c>
      <c r="D480" s="88" t="s">
        <v>142</v>
      </c>
      <c r="E480" s="88" t="s">
        <v>293</v>
      </c>
      <c r="F480" s="88"/>
      <c r="G480" s="89" t="s">
        <v>146</v>
      </c>
    </row>
    <row r="481" spans="1:15" s="17" customFormat="1" ht="12.75" customHeight="1" x14ac:dyDescent="0.25">
      <c r="A481" s="95"/>
      <c r="B481" s="97"/>
      <c r="C481" s="100"/>
      <c r="D481" s="97"/>
      <c r="E481" s="92" t="s">
        <v>147</v>
      </c>
      <c r="F481" s="92" t="s">
        <v>148</v>
      </c>
      <c r="G481" s="90"/>
    </row>
    <row r="482" spans="1:15" s="17" customFormat="1" ht="13.5" customHeight="1" thickBot="1" x14ac:dyDescent="0.3">
      <c r="A482" s="96"/>
      <c r="B482" s="98"/>
      <c r="C482" s="101"/>
      <c r="D482" s="98"/>
      <c r="E482" s="93"/>
      <c r="F482" s="93"/>
      <c r="G482" s="91"/>
    </row>
    <row r="483" spans="1:15" s="26" customFormat="1" ht="26.4" x14ac:dyDescent="0.25">
      <c r="A483" s="70">
        <v>359</v>
      </c>
      <c r="B483" s="72" t="s">
        <v>883</v>
      </c>
      <c r="C483" s="73" t="s">
        <v>304</v>
      </c>
      <c r="D483" s="74" t="s">
        <v>884</v>
      </c>
      <c r="E483" s="75">
        <v>29</v>
      </c>
      <c r="F483" s="74">
        <v>2310.4300000000003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ref="N483:N497" si="57">E483</f>
        <v>29</v>
      </c>
      <c r="O483" s="25">
        <f t="shared" ref="O483:O497" si="58">F483</f>
        <v>2310.4300000000003</v>
      </c>
    </row>
    <row r="484" spans="1:15" s="26" customFormat="1" ht="13.2" x14ac:dyDescent="0.25">
      <c r="A484" s="70">
        <v>360</v>
      </c>
      <c r="B484" s="72" t="s">
        <v>885</v>
      </c>
      <c r="C484" s="73" t="s">
        <v>325</v>
      </c>
      <c r="D484" s="74" t="s">
        <v>886</v>
      </c>
      <c r="E484" s="75">
        <v>2</v>
      </c>
      <c r="F484" s="74">
        <v>524.5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57"/>
        <v>2</v>
      </c>
      <c r="O484" s="25">
        <f t="shared" si="58"/>
        <v>524.5</v>
      </c>
    </row>
    <row r="485" spans="1:15" s="26" customFormat="1" ht="39.6" x14ac:dyDescent="0.25">
      <c r="A485" s="70">
        <v>361</v>
      </c>
      <c r="B485" s="72" t="s">
        <v>887</v>
      </c>
      <c r="C485" s="73" t="s">
        <v>309</v>
      </c>
      <c r="D485" s="74" t="s">
        <v>888</v>
      </c>
      <c r="E485" s="75">
        <v>170</v>
      </c>
      <c r="F485" s="74">
        <v>5049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7"/>
        <v>170</v>
      </c>
      <c r="O485" s="25">
        <f t="shared" si="58"/>
        <v>5049</v>
      </c>
    </row>
    <row r="486" spans="1:15" s="26" customFormat="1" ht="13.2" x14ac:dyDescent="0.25">
      <c r="A486" s="70">
        <v>362</v>
      </c>
      <c r="B486" s="72" t="s">
        <v>889</v>
      </c>
      <c r="C486" s="73" t="s">
        <v>890</v>
      </c>
      <c r="D486" s="74" t="s">
        <v>891</v>
      </c>
      <c r="E486" s="75">
        <v>14</v>
      </c>
      <c r="F486" s="74">
        <v>2831.78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7"/>
        <v>14</v>
      </c>
      <c r="O486" s="25">
        <f t="shared" si="58"/>
        <v>2831.78</v>
      </c>
    </row>
    <row r="487" spans="1:15" s="26" customFormat="1" ht="26.4" x14ac:dyDescent="0.25">
      <c r="A487" s="70">
        <v>363</v>
      </c>
      <c r="B487" s="72" t="s">
        <v>892</v>
      </c>
      <c r="C487" s="73" t="s">
        <v>478</v>
      </c>
      <c r="D487" s="74" t="s">
        <v>893</v>
      </c>
      <c r="E487" s="75">
        <v>5</v>
      </c>
      <c r="F487" s="74">
        <v>560.70000000000005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7"/>
        <v>5</v>
      </c>
      <c r="O487" s="25">
        <f t="shared" si="58"/>
        <v>560.70000000000005</v>
      </c>
    </row>
    <row r="488" spans="1:15" s="26" customFormat="1" ht="26.4" x14ac:dyDescent="0.25">
      <c r="A488" s="70">
        <v>364</v>
      </c>
      <c r="B488" s="72" t="s">
        <v>894</v>
      </c>
      <c r="C488" s="73" t="s">
        <v>811</v>
      </c>
      <c r="D488" s="74">
        <v>104</v>
      </c>
      <c r="E488" s="75">
        <v>2290</v>
      </c>
      <c r="F488" s="74">
        <v>238160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7"/>
        <v>2290</v>
      </c>
      <c r="O488" s="25">
        <f t="shared" si="58"/>
        <v>238160</v>
      </c>
    </row>
    <row r="489" spans="1:15" s="26" customFormat="1" ht="39.6" x14ac:dyDescent="0.25">
      <c r="A489" s="70">
        <v>365</v>
      </c>
      <c r="B489" s="72" t="s">
        <v>895</v>
      </c>
      <c r="C489" s="73" t="s">
        <v>811</v>
      </c>
      <c r="D489" s="74">
        <v>104</v>
      </c>
      <c r="E489" s="75">
        <v>30</v>
      </c>
      <c r="F489" s="74">
        <v>3120</v>
      </c>
      <c r="G489" s="76"/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>
        <f t="shared" si="57"/>
        <v>30</v>
      </c>
      <c r="O489" s="25">
        <f t="shared" si="58"/>
        <v>3120</v>
      </c>
    </row>
    <row r="490" spans="1:15" s="26" customFormat="1" ht="13.2" x14ac:dyDescent="0.25">
      <c r="A490" s="70">
        <v>366</v>
      </c>
      <c r="B490" s="72" t="s">
        <v>896</v>
      </c>
      <c r="C490" s="73" t="s">
        <v>304</v>
      </c>
      <c r="D490" s="74" t="s">
        <v>897</v>
      </c>
      <c r="E490" s="75"/>
      <c r="F490" s="74"/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si="57"/>
        <v>0</v>
      </c>
      <c r="O490" s="25">
        <f t="shared" si="58"/>
        <v>0</v>
      </c>
    </row>
    <row r="491" spans="1:15" s="26" customFormat="1" ht="13.2" x14ac:dyDescent="0.25">
      <c r="A491" s="70">
        <v>367</v>
      </c>
      <c r="B491" s="72" t="s">
        <v>898</v>
      </c>
      <c r="C491" s="73" t="s">
        <v>325</v>
      </c>
      <c r="D491" s="74" t="s">
        <v>899</v>
      </c>
      <c r="E491" s="75">
        <v>1</v>
      </c>
      <c r="F491" s="74">
        <v>39.480000000000004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7"/>
        <v>1</v>
      </c>
      <c r="O491" s="25">
        <f t="shared" si="58"/>
        <v>39.480000000000004</v>
      </c>
    </row>
    <row r="492" spans="1:15" s="26" customFormat="1" ht="13.2" x14ac:dyDescent="0.25">
      <c r="A492" s="70">
        <v>368</v>
      </c>
      <c r="B492" s="72" t="s">
        <v>900</v>
      </c>
      <c r="C492" s="73" t="s">
        <v>325</v>
      </c>
      <c r="D492" s="74" t="s">
        <v>901</v>
      </c>
      <c r="E492" s="75">
        <v>260</v>
      </c>
      <c r="F492" s="74">
        <v>11726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7"/>
        <v>260</v>
      </c>
      <c r="O492" s="25">
        <f t="shared" si="58"/>
        <v>11726</v>
      </c>
    </row>
    <row r="493" spans="1:15" s="26" customFormat="1" ht="39.6" x14ac:dyDescent="0.25">
      <c r="A493" s="70">
        <v>369</v>
      </c>
      <c r="B493" s="72" t="s">
        <v>902</v>
      </c>
      <c r="C493" s="73" t="s">
        <v>309</v>
      </c>
      <c r="D493" s="74" t="s">
        <v>903</v>
      </c>
      <c r="E493" s="75">
        <v>85</v>
      </c>
      <c r="F493" s="74">
        <v>4989.5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7"/>
        <v>85</v>
      </c>
      <c r="O493" s="25">
        <f t="shared" si="58"/>
        <v>4989.5</v>
      </c>
    </row>
    <row r="494" spans="1:15" s="26" customFormat="1" ht="39.6" x14ac:dyDescent="0.25">
      <c r="A494" s="70">
        <v>370</v>
      </c>
      <c r="B494" s="72" t="s">
        <v>904</v>
      </c>
      <c r="C494" s="73" t="s">
        <v>309</v>
      </c>
      <c r="D494" s="74" t="s">
        <v>905</v>
      </c>
      <c r="E494" s="75">
        <v>2110</v>
      </c>
      <c r="F494" s="74">
        <v>240594.30000000002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7"/>
        <v>2110</v>
      </c>
      <c r="O494" s="25">
        <f t="shared" si="58"/>
        <v>240594.30000000002</v>
      </c>
    </row>
    <row r="495" spans="1:15" s="26" customFormat="1" ht="13.2" x14ac:dyDescent="0.25">
      <c r="A495" s="70">
        <v>371</v>
      </c>
      <c r="B495" s="72" t="s">
        <v>906</v>
      </c>
      <c r="C495" s="73" t="s">
        <v>907</v>
      </c>
      <c r="D495" s="74" t="s">
        <v>908</v>
      </c>
      <c r="E495" s="75">
        <v>109</v>
      </c>
      <c r="F495" s="74">
        <v>28069.06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7"/>
        <v>109</v>
      </c>
      <c r="O495" s="25">
        <f t="shared" si="58"/>
        <v>28069.06</v>
      </c>
    </row>
    <row r="496" spans="1:15" s="26" customFormat="1" ht="13.2" x14ac:dyDescent="0.25">
      <c r="A496" s="70">
        <v>372</v>
      </c>
      <c r="B496" s="72" t="s">
        <v>909</v>
      </c>
      <c r="C496" s="73" t="s">
        <v>907</v>
      </c>
      <c r="D496" s="74" t="s">
        <v>908</v>
      </c>
      <c r="E496" s="75">
        <v>2</v>
      </c>
      <c r="F496" s="74">
        <v>515.02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7"/>
        <v>2</v>
      </c>
      <c r="O496" s="25">
        <f t="shared" si="58"/>
        <v>515.02</v>
      </c>
    </row>
    <row r="497" spans="1:15" s="26" customFormat="1" ht="26.4" x14ac:dyDescent="0.25">
      <c r="A497" s="70">
        <v>373</v>
      </c>
      <c r="B497" s="72" t="s">
        <v>910</v>
      </c>
      <c r="C497" s="73" t="s">
        <v>320</v>
      </c>
      <c r="D497" s="74">
        <v>36</v>
      </c>
      <c r="E497" s="75">
        <v>100</v>
      </c>
      <c r="F497" s="74">
        <v>3600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7"/>
        <v>100</v>
      </c>
      <c r="O497" s="25">
        <f t="shared" si="58"/>
        <v>3600</v>
      </c>
    </row>
    <row r="498" spans="1:15" s="17" customFormat="1" ht="13.5" customHeight="1" thickBot="1" x14ac:dyDescent="0.3"/>
    <row r="499" spans="1:15" s="17" customFormat="1" ht="26.25" customHeight="1" x14ac:dyDescent="0.25">
      <c r="A499" s="94" t="s">
        <v>139</v>
      </c>
      <c r="B499" s="88" t="s">
        <v>32</v>
      </c>
      <c r="C499" s="99" t="s">
        <v>141</v>
      </c>
      <c r="D499" s="88" t="s">
        <v>142</v>
      </c>
      <c r="E499" s="88" t="s">
        <v>293</v>
      </c>
      <c r="F499" s="88"/>
      <c r="G499" s="89" t="s">
        <v>146</v>
      </c>
    </row>
    <row r="500" spans="1:15" s="17" customFormat="1" ht="12.75" customHeight="1" x14ac:dyDescent="0.25">
      <c r="A500" s="95"/>
      <c r="B500" s="97"/>
      <c r="C500" s="100"/>
      <c r="D500" s="97"/>
      <c r="E500" s="92" t="s">
        <v>147</v>
      </c>
      <c r="F500" s="92" t="s">
        <v>148</v>
      </c>
      <c r="G500" s="90"/>
    </row>
    <row r="501" spans="1:15" s="17" customFormat="1" ht="13.5" customHeight="1" thickBot="1" x14ac:dyDescent="0.3">
      <c r="A501" s="96"/>
      <c r="B501" s="98"/>
      <c r="C501" s="101"/>
      <c r="D501" s="98"/>
      <c r="E501" s="93"/>
      <c r="F501" s="93"/>
      <c r="G501" s="91"/>
    </row>
    <row r="502" spans="1:15" s="26" customFormat="1" ht="26.4" x14ac:dyDescent="0.25">
      <c r="A502" s="70">
        <v>374</v>
      </c>
      <c r="B502" s="72" t="s">
        <v>911</v>
      </c>
      <c r="C502" s="73" t="s">
        <v>304</v>
      </c>
      <c r="D502" s="74" t="s">
        <v>912</v>
      </c>
      <c r="E502" s="75">
        <v>17</v>
      </c>
      <c r="F502" s="74">
        <v>538.9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ref="N502:N511" si="59">E502</f>
        <v>17</v>
      </c>
      <c r="O502" s="25">
        <f t="shared" ref="O502:O511" si="60">F502</f>
        <v>538.9</v>
      </c>
    </row>
    <row r="503" spans="1:15" s="26" customFormat="1" ht="39.6" x14ac:dyDescent="0.25">
      <c r="A503" s="70">
        <v>375</v>
      </c>
      <c r="B503" s="72" t="s">
        <v>913</v>
      </c>
      <c r="C503" s="73" t="s">
        <v>914</v>
      </c>
      <c r="D503" s="74" t="s">
        <v>915</v>
      </c>
      <c r="E503" s="75">
        <v>392</v>
      </c>
      <c r="F503" s="74">
        <v>31940.16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9"/>
        <v>392</v>
      </c>
      <c r="O503" s="25">
        <f t="shared" si="60"/>
        <v>31940.16</v>
      </c>
    </row>
    <row r="504" spans="1:15" s="26" customFormat="1" ht="39.6" x14ac:dyDescent="0.25">
      <c r="A504" s="70">
        <v>376</v>
      </c>
      <c r="B504" s="72" t="s">
        <v>916</v>
      </c>
      <c r="C504" s="73" t="s">
        <v>317</v>
      </c>
      <c r="D504" s="74" t="s">
        <v>917</v>
      </c>
      <c r="E504" s="75">
        <v>7</v>
      </c>
      <c r="F504" s="74">
        <v>4064.0600000000004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9"/>
        <v>7</v>
      </c>
      <c r="O504" s="25">
        <f t="shared" si="60"/>
        <v>4064.0600000000004</v>
      </c>
    </row>
    <row r="505" spans="1:15" s="26" customFormat="1" ht="26.4" x14ac:dyDescent="0.25">
      <c r="A505" s="70">
        <v>377</v>
      </c>
      <c r="B505" s="72" t="s">
        <v>918</v>
      </c>
      <c r="C505" s="73" t="s">
        <v>325</v>
      </c>
      <c r="D505" s="74" t="s">
        <v>919</v>
      </c>
      <c r="E505" s="75">
        <v>100</v>
      </c>
      <c r="F505" s="74">
        <v>10565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9"/>
        <v>100</v>
      </c>
      <c r="O505" s="25">
        <f t="shared" si="60"/>
        <v>10565</v>
      </c>
    </row>
    <row r="506" spans="1:15" s="26" customFormat="1" ht="26.4" x14ac:dyDescent="0.25">
      <c r="A506" s="70">
        <v>378</v>
      </c>
      <c r="B506" s="72" t="s">
        <v>920</v>
      </c>
      <c r="C506" s="73" t="s">
        <v>325</v>
      </c>
      <c r="D506" s="74" t="s">
        <v>919</v>
      </c>
      <c r="E506" s="75">
        <v>180</v>
      </c>
      <c r="F506" s="74">
        <v>19017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59"/>
        <v>180</v>
      </c>
      <c r="O506" s="25">
        <f t="shared" si="60"/>
        <v>19017</v>
      </c>
    </row>
    <row r="507" spans="1:15" s="26" customFormat="1" ht="26.4" x14ac:dyDescent="0.25">
      <c r="A507" s="70">
        <v>379</v>
      </c>
      <c r="B507" s="72" t="s">
        <v>921</v>
      </c>
      <c r="C507" s="73" t="s">
        <v>325</v>
      </c>
      <c r="D507" s="74">
        <v>40</v>
      </c>
      <c r="E507" s="75">
        <v>30</v>
      </c>
      <c r="F507" s="74">
        <v>1200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59"/>
        <v>30</v>
      </c>
      <c r="O507" s="25">
        <f t="shared" si="60"/>
        <v>1200</v>
      </c>
    </row>
    <row r="508" spans="1:15" s="26" customFormat="1" ht="39.6" x14ac:dyDescent="0.25">
      <c r="A508" s="70">
        <v>380</v>
      </c>
      <c r="B508" s="72" t="s">
        <v>922</v>
      </c>
      <c r="C508" s="73" t="s">
        <v>309</v>
      </c>
      <c r="D508" s="74">
        <v>45</v>
      </c>
      <c r="E508" s="75"/>
      <c r="F508" s="74"/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59"/>
        <v>0</v>
      </c>
      <c r="O508" s="25">
        <f t="shared" si="60"/>
        <v>0</v>
      </c>
    </row>
    <row r="509" spans="1:15" s="26" customFormat="1" ht="26.4" x14ac:dyDescent="0.25">
      <c r="A509" s="70">
        <v>381</v>
      </c>
      <c r="B509" s="72" t="s">
        <v>923</v>
      </c>
      <c r="C509" s="73" t="s">
        <v>320</v>
      </c>
      <c r="D509" s="74">
        <v>185</v>
      </c>
      <c r="E509" s="75">
        <v>47</v>
      </c>
      <c r="F509" s="74">
        <v>8695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59"/>
        <v>47</v>
      </c>
      <c r="O509" s="25">
        <f t="shared" si="60"/>
        <v>8695</v>
      </c>
    </row>
    <row r="510" spans="1:15" s="26" customFormat="1" ht="39.6" x14ac:dyDescent="0.25">
      <c r="A510" s="70">
        <v>382</v>
      </c>
      <c r="B510" s="72" t="s">
        <v>924</v>
      </c>
      <c r="C510" s="73" t="s">
        <v>309</v>
      </c>
      <c r="D510" s="74" t="s">
        <v>925</v>
      </c>
      <c r="E510" s="75">
        <v>85</v>
      </c>
      <c r="F510" s="74">
        <v>771.80000000000007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59"/>
        <v>85</v>
      </c>
      <c r="O510" s="25">
        <f t="shared" si="60"/>
        <v>771.80000000000007</v>
      </c>
    </row>
    <row r="511" spans="1:15" s="26" customFormat="1" ht="66" x14ac:dyDescent="0.25">
      <c r="A511" s="70">
        <v>383</v>
      </c>
      <c r="B511" s="72" t="s">
        <v>926</v>
      </c>
      <c r="C511" s="73" t="s">
        <v>309</v>
      </c>
      <c r="D511" s="74" t="s">
        <v>927</v>
      </c>
      <c r="E511" s="75">
        <v>3030</v>
      </c>
      <c r="F511" s="74">
        <v>5787.3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9"/>
        <v>3030</v>
      </c>
      <c r="O511" s="25">
        <f t="shared" si="60"/>
        <v>5787.3</v>
      </c>
    </row>
    <row r="512" spans="1:15" s="17" customFormat="1" ht="13.5" customHeight="1" thickBot="1" x14ac:dyDescent="0.3"/>
    <row r="513" spans="1:15" s="17" customFormat="1" ht="26.25" customHeight="1" x14ac:dyDescent="0.25">
      <c r="A513" s="94" t="s">
        <v>139</v>
      </c>
      <c r="B513" s="88" t="s">
        <v>32</v>
      </c>
      <c r="C513" s="99" t="s">
        <v>141</v>
      </c>
      <c r="D513" s="88" t="s">
        <v>142</v>
      </c>
      <c r="E513" s="88" t="s">
        <v>293</v>
      </c>
      <c r="F513" s="88"/>
      <c r="G513" s="89" t="s">
        <v>146</v>
      </c>
    </row>
    <row r="514" spans="1:15" s="17" customFormat="1" ht="12.75" customHeight="1" x14ac:dyDescent="0.25">
      <c r="A514" s="95"/>
      <c r="B514" s="97"/>
      <c r="C514" s="100"/>
      <c r="D514" s="97"/>
      <c r="E514" s="92" t="s">
        <v>147</v>
      </c>
      <c r="F514" s="92" t="s">
        <v>148</v>
      </c>
      <c r="G514" s="90"/>
    </row>
    <row r="515" spans="1:15" s="17" customFormat="1" ht="13.5" customHeight="1" thickBot="1" x14ac:dyDescent="0.3">
      <c r="A515" s="96"/>
      <c r="B515" s="98"/>
      <c r="C515" s="101"/>
      <c r="D515" s="98"/>
      <c r="E515" s="93"/>
      <c r="F515" s="93"/>
      <c r="G515" s="91"/>
    </row>
    <row r="516" spans="1:15" s="26" customFormat="1" ht="39.6" x14ac:dyDescent="0.25">
      <c r="A516" s="70">
        <v>384</v>
      </c>
      <c r="B516" s="72" t="s">
        <v>928</v>
      </c>
      <c r="C516" s="73" t="s">
        <v>309</v>
      </c>
      <c r="D516" s="74" t="s">
        <v>929</v>
      </c>
      <c r="E516" s="75">
        <v>56060</v>
      </c>
      <c r="F516" s="74">
        <v>134544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ref="N516:O523" si="61">E516</f>
        <v>56060</v>
      </c>
      <c r="O516" s="25">
        <f t="shared" si="61"/>
        <v>134544</v>
      </c>
    </row>
    <row r="517" spans="1:15" s="26" customFormat="1" ht="39.6" x14ac:dyDescent="0.25">
      <c r="A517" s="70">
        <v>385</v>
      </c>
      <c r="B517" s="72" t="s">
        <v>930</v>
      </c>
      <c r="C517" s="73" t="s">
        <v>309</v>
      </c>
      <c r="D517" s="74" t="s">
        <v>931</v>
      </c>
      <c r="E517" s="75">
        <v>24049</v>
      </c>
      <c r="F517" s="74">
        <v>90183.75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61"/>
        <v>24049</v>
      </c>
      <c r="O517" s="25">
        <f t="shared" si="61"/>
        <v>90183.75</v>
      </c>
    </row>
    <row r="518" spans="1:15" s="26" customFormat="1" ht="39.6" x14ac:dyDescent="0.25">
      <c r="A518" s="70">
        <v>386</v>
      </c>
      <c r="B518" s="72" t="s">
        <v>932</v>
      </c>
      <c r="C518" s="73" t="s">
        <v>309</v>
      </c>
      <c r="D518" s="74" t="s">
        <v>933</v>
      </c>
      <c r="E518" s="75">
        <v>1700</v>
      </c>
      <c r="F518" s="74">
        <v>2295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61"/>
        <v>1700</v>
      </c>
      <c r="O518" s="25">
        <f t="shared" si="61"/>
        <v>2295</v>
      </c>
    </row>
    <row r="519" spans="1:15" s="26" customFormat="1" ht="39.6" x14ac:dyDescent="0.25">
      <c r="A519" s="70">
        <v>387</v>
      </c>
      <c r="B519" s="72" t="s">
        <v>934</v>
      </c>
      <c r="C519" s="73" t="s">
        <v>309</v>
      </c>
      <c r="D519" s="74" t="s">
        <v>935</v>
      </c>
      <c r="E519" s="75">
        <v>376</v>
      </c>
      <c r="F519" s="74">
        <v>611.16000000000008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61"/>
        <v>376</v>
      </c>
      <c r="O519" s="25">
        <f t="shared" si="61"/>
        <v>611.16000000000008</v>
      </c>
    </row>
    <row r="520" spans="1:15" s="26" customFormat="1" ht="39.6" x14ac:dyDescent="0.25">
      <c r="A520" s="70">
        <v>388</v>
      </c>
      <c r="B520" s="72" t="s">
        <v>936</v>
      </c>
      <c r="C520" s="73" t="s">
        <v>309</v>
      </c>
      <c r="D520" s="74" t="s">
        <v>937</v>
      </c>
      <c r="E520" s="75">
        <v>6000</v>
      </c>
      <c r="F520" s="74">
        <v>13020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61"/>
        <v>6000</v>
      </c>
      <c r="O520" s="25">
        <f t="shared" si="61"/>
        <v>13020</v>
      </c>
    </row>
    <row r="521" spans="1:15" s="26" customFormat="1" ht="52.8" x14ac:dyDescent="0.25">
      <c r="A521" s="70">
        <v>389</v>
      </c>
      <c r="B521" s="72" t="s">
        <v>938</v>
      </c>
      <c r="C521" s="73" t="s">
        <v>309</v>
      </c>
      <c r="D521" s="74" t="s">
        <v>939</v>
      </c>
      <c r="E521" s="75">
        <v>250</v>
      </c>
      <c r="F521" s="74">
        <v>635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61"/>
        <v>250</v>
      </c>
      <c r="O521" s="25">
        <f t="shared" si="61"/>
        <v>635</v>
      </c>
    </row>
    <row r="522" spans="1:15" s="26" customFormat="1" ht="52.8" x14ac:dyDescent="0.25">
      <c r="A522" s="70">
        <v>390</v>
      </c>
      <c r="B522" s="72" t="s">
        <v>940</v>
      </c>
      <c r="C522" s="73" t="s">
        <v>309</v>
      </c>
      <c r="D522" s="74" t="s">
        <v>941</v>
      </c>
      <c r="E522" s="75">
        <v>400</v>
      </c>
      <c r="F522" s="74">
        <v>363120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61"/>
        <v>400</v>
      </c>
      <c r="O522" s="25">
        <f t="shared" si="61"/>
        <v>363120</v>
      </c>
    </row>
    <row r="523" spans="1:15" s="26" customFormat="1" ht="27" thickBot="1" x14ac:dyDescent="0.3">
      <c r="A523" s="70">
        <v>391</v>
      </c>
      <c r="B523" s="72" t="s">
        <v>942</v>
      </c>
      <c r="C523" s="73" t="s">
        <v>304</v>
      </c>
      <c r="D523" s="74" t="s">
        <v>943</v>
      </c>
      <c r="E523" s="75"/>
      <c r="F523" s="74"/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61"/>
        <v>0</v>
      </c>
      <c r="O523" s="25">
        <f t="shared" si="61"/>
        <v>0</v>
      </c>
    </row>
    <row r="524" spans="1:15" s="17" customFormat="1" ht="13.8" thickBot="1" x14ac:dyDescent="0.3">
      <c r="A524" s="27"/>
      <c r="B524" s="29"/>
      <c r="C524" s="29"/>
      <c r="D524" s="30"/>
      <c r="E524" s="31">
        <f>SUM(Лист1!N4:N523)</f>
        <v>324125.90000000002</v>
      </c>
      <c r="F524" s="32">
        <f>SUM(Лист1!O4:O523)</f>
        <v>14242766.109999996</v>
      </c>
      <c r="G524" s="33"/>
    </row>
    <row r="525" spans="1:15" s="17" customFormat="1" ht="13.2" x14ac:dyDescent="0.25"/>
  </sheetData>
  <mergeCells count="256">
    <mergeCell ref="E15:F15"/>
    <mergeCell ref="G15:G17"/>
    <mergeCell ref="E16:E17"/>
    <mergeCell ref="F16:F17"/>
    <mergeCell ref="A15:A17"/>
    <mergeCell ref="B15:B17"/>
    <mergeCell ref="C15:C17"/>
    <mergeCell ref="D15:D17"/>
    <mergeCell ref="F5:F6"/>
    <mergeCell ref="D4:D6"/>
    <mergeCell ref="E4:F4"/>
    <mergeCell ref="G4:G6"/>
    <mergeCell ref="E5:E6"/>
    <mergeCell ref="A4:A6"/>
    <mergeCell ref="B4:B6"/>
    <mergeCell ref="C4:C6"/>
    <mergeCell ref="E54:F54"/>
    <mergeCell ref="G54:G56"/>
    <mergeCell ref="E55:E56"/>
    <mergeCell ref="F55:F56"/>
    <mergeCell ref="A54:A56"/>
    <mergeCell ref="B54:B56"/>
    <mergeCell ref="C54:C56"/>
    <mergeCell ref="D54:D56"/>
    <mergeCell ref="E34:F34"/>
    <mergeCell ref="G34:G36"/>
    <mergeCell ref="E35:E36"/>
    <mergeCell ref="F35:F36"/>
    <mergeCell ref="A34:A36"/>
    <mergeCell ref="B34:B36"/>
    <mergeCell ref="C34:C36"/>
    <mergeCell ref="D34:D36"/>
    <mergeCell ref="E84:F84"/>
    <mergeCell ref="G84:G86"/>
    <mergeCell ref="E85:E86"/>
    <mergeCell ref="F85:F86"/>
    <mergeCell ref="A84:A86"/>
    <mergeCell ref="B84:B86"/>
    <mergeCell ref="C84:C86"/>
    <mergeCell ref="D84:D86"/>
    <mergeCell ref="E70:F70"/>
    <mergeCell ref="G70:G72"/>
    <mergeCell ref="E71:E72"/>
    <mergeCell ref="F71:F72"/>
    <mergeCell ref="A70:A72"/>
    <mergeCell ref="B70:B72"/>
    <mergeCell ref="C70:C72"/>
    <mergeCell ref="D70:D72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00:F100"/>
    <mergeCell ref="G100:G102"/>
    <mergeCell ref="E101:E102"/>
    <mergeCell ref="F101:F102"/>
    <mergeCell ref="A100:A102"/>
    <mergeCell ref="B100:B102"/>
    <mergeCell ref="C100:C102"/>
    <mergeCell ref="D100:D102"/>
    <mergeCell ref="E154:F154"/>
    <mergeCell ref="G154:G156"/>
    <mergeCell ref="E155:E156"/>
    <mergeCell ref="F155:F156"/>
    <mergeCell ref="A154:A156"/>
    <mergeCell ref="B154:B156"/>
    <mergeCell ref="C154:C156"/>
    <mergeCell ref="D154:D156"/>
    <mergeCell ref="E137:F137"/>
    <mergeCell ref="G137:G139"/>
    <mergeCell ref="E138:E139"/>
    <mergeCell ref="F138:F139"/>
    <mergeCell ref="A137:A139"/>
    <mergeCell ref="B137:B139"/>
    <mergeCell ref="C137:C139"/>
    <mergeCell ref="D137:D139"/>
    <mergeCell ref="E184:F184"/>
    <mergeCell ref="G184:G186"/>
    <mergeCell ref="E185:E186"/>
    <mergeCell ref="F185:F186"/>
    <mergeCell ref="A184:A186"/>
    <mergeCell ref="B184:B186"/>
    <mergeCell ref="C184:C186"/>
    <mergeCell ref="D184:D186"/>
    <mergeCell ref="E170:F170"/>
    <mergeCell ref="G170:G172"/>
    <mergeCell ref="E171:E172"/>
    <mergeCell ref="F171:F172"/>
    <mergeCell ref="A170:A172"/>
    <mergeCell ref="B170:B172"/>
    <mergeCell ref="C170:C172"/>
    <mergeCell ref="D170:D172"/>
    <mergeCell ref="E216:F216"/>
    <mergeCell ref="G216:G218"/>
    <mergeCell ref="E217:E218"/>
    <mergeCell ref="F217:F218"/>
    <mergeCell ref="A216:A218"/>
    <mergeCell ref="B216:B218"/>
    <mergeCell ref="C216:C218"/>
    <mergeCell ref="D216:D218"/>
    <mergeCell ref="E199:F199"/>
    <mergeCell ref="G199:G201"/>
    <mergeCell ref="E200:E201"/>
    <mergeCell ref="F200:F201"/>
    <mergeCell ref="A199:A201"/>
    <mergeCell ref="B199:B201"/>
    <mergeCell ref="C199:C201"/>
    <mergeCell ref="D199:D201"/>
    <mergeCell ref="E252:F252"/>
    <mergeCell ref="G252:G254"/>
    <mergeCell ref="E253:E254"/>
    <mergeCell ref="F253:F254"/>
    <mergeCell ref="A252:A254"/>
    <mergeCell ref="B252:B254"/>
    <mergeCell ref="C252:C254"/>
    <mergeCell ref="D252:D254"/>
    <mergeCell ref="E235:F235"/>
    <mergeCell ref="G235:G237"/>
    <mergeCell ref="E236:E237"/>
    <mergeCell ref="F236:F237"/>
    <mergeCell ref="A235:A237"/>
    <mergeCell ref="B235:B237"/>
    <mergeCell ref="C235:C237"/>
    <mergeCell ref="D235:D237"/>
    <mergeCell ref="E288:F288"/>
    <mergeCell ref="G288:G290"/>
    <mergeCell ref="E289:E290"/>
    <mergeCell ref="F289:F290"/>
    <mergeCell ref="A288:A290"/>
    <mergeCell ref="B288:B290"/>
    <mergeCell ref="C288:C290"/>
    <mergeCell ref="D288:D290"/>
    <mergeCell ref="E271:F271"/>
    <mergeCell ref="G271:G273"/>
    <mergeCell ref="E272:E273"/>
    <mergeCell ref="F272:F273"/>
    <mergeCell ref="A271:A273"/>
    <mergeCell ref="B271:B273"/>
    <mergeCell ref="C271:C273"/>
    <mergeCell ref="D271:D273"/>
    <mergeCell ref="E322:F322"/>
    <mergeCell ref="G322:G324"/>
    <mergeCell ref="E323:E324"/>
    <mergeCell ref="F323:F324"/>
    <mergeCell ref="A322:A324"/>
    <mergeCell ref="B322:B324"/>
    <mergeCell ref="C322:C324"/>
    <mergeCell ref="D322:D324"/>
    <mergeCell ref="E304:F304"/>
    <mergeCell ref="G304:G306"/>
    <mergeCell ref="E305:E306"/>
    <mergeCell ref="F305:F306"/>
    <mergeCell ref="A304:A306"/>
    <mergeCell ref="B304:B306"/>
    <mergeCell ref="C304:C306"/>
    <mergeCell ref="D304:D306"/>
    <mergeCell ref="E352:F352"/>
    <mergeCell ref="G352:G354"/>
    <mergeCell ref="E353:E354"/>
    <mergeCell ref="F353:F354"/>
    <mergeCell ref="A352:A354"/>
    <mergeCell ref="B352:B354"/>
    <mergeCell ref="C352:C354"/>
    <mergeCell ref="D352:D354"/>
    <mergeCell ref="E336:F336"/>
    <mergeCell ref="G336:G338"/>
    <mergeCell ref="E337:E338"/>
    <mergeCell ref="F337:F338"/>
    <mergeCell ref="A336:A338"/>
    <mergeCell ref="B336:B338"/>
    <mergeCell ref="C336:C338"/>
    <mergeCell ref="D336:D338"/>
    <mergeCell ref="E382:F382"/>
    <mergeCell ref="G382:G384"/>
    <mergeCell ref="E383:E384"/>
    <mergeCell ref="F383:F384"/>
    <mergeCell ref="A382:A384"/>
    <mergeCell ref="B382:B384"/>
    <mergeCell ref="C382:C384"/>
    <mergeCell ref="D382:D384"/>
    <mergeCell ref="E365:F365"/>
    <mergeCell ref="G365:G367"/>
    <mergeCell ref="E366:E367"/>
    <mergeCell ref="F366:F367"/>
    <mergeCell ref="A365:A367"/>
    <mergeCell ref="B365:B367"/>
    <mergeCell ref="C365:C367"/>
    <mergeCell ref="D365:D367"/>
    <mergeCell ref="E413:F413"/>
    <mergeCell ref="G413:G415"/>
    <mergeCell ref="E414:E415"/>
    <mergeCell ref="F414:F415"/>
    <mergeCell ref="A413:A415"/>
    <mergeCell ref="B413:B415"/>
    <mergeCell ref="C413:C415"/>
    <mergeCell ref="D413:D415"/>
    <mergeCell ref="E396:F396"/>
    <mergeCell ref="G396:G398"/>
    <mergeCell ref="E397:E398"/>
    <mergeCell ref="F397:F398"/>
    <mergeCell ref="A396:A398"/>
    <mergeCell ref="B396:B398"/>
    <mergeCell ref="C396:C398"/>
    <mergeCell ref="D396:D398"/>
    <mergeCell ref="E447:F447"/>
    <mergeCell ref="G447:G449"/>
    <mergeCell ref="E448:E449"/>
    <mergeCell ref="F448:F449"/>
    <mergeCell ref="A447:A449"/>
    <mergeCell ref="B447:B449"/>
    <mergeCell ref="C447:C449"/>
    <mergeCell ref="D447:D449"/>
    <mergeCell ref="E431:F431"/>
    <mergeCell ref="G431:G433"/>
    <mergeCell ref="E432:E433"/>
    <mergeCell ref="F432:F433"/>
    <mergeCell ref="A431:A433"/>
    <mergeCell ref="B431:B433"/>
    <mergeCell ref="C431:C433"/>
    <mergeCell ref="D431:D433"/>
    <mergeCell ref="E480:F480"/>
    <mergeCell ref="G480:G482"/>
    <mergeCell ref="E481:E482"/>
    <mergeCell ref="F481:F482"/>
    <mergeCell ref="A480:A482"/>
    <mergeCell ref="B480:B482"/>
    <mergeCell ref="C480:C482"/>
    <mergeCell ref="D480:D482"/>
    <mergeCell ref="E464:F464"/>
    <mergeCell ref="G464:G466"/>
    <mergeCell ref="E465:E466"/>
    <mergeCell ref="F465:F466"/>
    <mergeCell ref="A464:A466"/>
    <mergeCell ref="B464:B466"/>
    <mergeCell ref="C464:C466"/>
    <mergeCell ref="D464:D466"/>
    <mergeCell ref="E513:F513"/>
    <mergeCell ref="G513:G515"/>
    <mergeCell ref="E514:E515"/>
    <mergeCell ref="F514:F515"/>
    <mergeCell ref="A513:A515"/>
    <mergeCell ref="B513:B515"/>
    <mergeCell ref="C513:C515"/>
    <mergeCell ref="D513:D515"/>
    <mergeCell ref="E499:F499"/>
    <mergeCell ref="G499:G501"/>
    <mergeCell ref="E500:E501"/>
    <mergeCell ref="F500:F501"/>
    <mergeCell ref="A499:A501"/>
    <mergeCell ref="B499:B501"/>
    <mergeCell ref="C499:C501"/>
    <mergeCell ref="D499:D50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2" manualBreakCount="32">
    <brk id="13" max="16383" man="1"/>
    <brk id="32" max="16383" man="1"/>
    <brk id="52" max="16383" man="1"/>
    <brk id="68" max="16383" man="1"/>
    <brk id="82" max="16383" man="1"/>
    <brk id="98" max="16383" man="1"/>
    <brk id="113" max="16383" man="1"/>
    <brk id="135" max="16383" man="1"/>
    <brk id="152" max="16383" man="1"/>
    <brk id="168" max="16383" man="1"/>
    <brk id="182" max="16383" man="1"/>
    <brk id="197" max="16383" man="1"/>
    <brk id="214" max="16383" man="1"/>
    <brk id="233" max="16383" man="1"/>
    <brk id="250" max="16383" man="1"/>
    <brk id="269" max="16383" man="1"/>
    <brk id="286" max="16383" man="1"/>
    <brk id="302" max="16383" man="1"/>
    <brk id="320" max="16383" man="1"/>
    <brk id="334" max="16383" man="1"/>
    <brk id="350" max="16383" man="1"/>
    <brk id="363" max="16383" man="1"/>
    <brk id="380" max="16383" man="1"/>
    <brk id="394" max="16383" man="1"/>
    <brk id="411" max="16383" man="1"/>
    <brk id="429" max="16383" man="1"/>
    <brk id="445" max="16383" man="1"/>
    <brk id="462" max="16383" man="1"/>
    <brk id="478" max="16383" man="1"/>
    <brk id="497" max="16383" man="1"/>
    <brk id="511" max="16383" man="1"/>
    <brk id="5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- 32 -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2023-09-22T09:58:24Z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