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20</definedName>
    <definedName name="MPageCount">21</definedName>
    <definedName name="MPageRange" hidden="1">Лист1!$A$353:$A$369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C33" i="2"/>
  <c r="L33" i="2"/>
  <c r="H33" i="2"/>
  <c r="F33" i="2"/>
  <c r="H32" i="2"/>
  <c r="E368" i="4" l="1"/>
  <c r="F368" i="4"/>
</calcChain>
</file>

<file path=xl/sharedStrings.xml><?xml version="1.0" encoding="utf-8"?>
<sst xmlns="http://schemas.openxmlformats.org/spreadsheetml/2006/main" count="1542" uniqueCount="846">
  <si>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</si>
  <si>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</si>
  <si>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</si>
  <si>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</si>
  <si>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</si>
  <si>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</si>
  <si>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</si>
  <si>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</si>
  <si>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</si>
  <si>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</si>
  <si>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</si>
  <si>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</si>
  <si>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</si>
  <si>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</si>
  <si>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</si>
  <si>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</si>
  <si>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</si>
  <si>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</si>
  <si>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</si>
  <si>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</si>
  <si>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</si>
  <si>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</si>
  <si>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</si>
  <si>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</si>
  <si>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</si>
  <si>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</si>
  <si>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</si>
  <si>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</si>
  <si>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</si>
  <si>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</si>
  <si>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</si>
  <si>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</si>
  <si>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</si>
  <si>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</si>
  <si>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</si>
  <si>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</si>
  <si>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</si>
  <si>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</si>
  <si>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</si>
  <si>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</si>
  <si>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</si>
  <si>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</si>
  <si>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</si>
  <si>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</si>
  <si>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</si>
  <si>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</si>
  <si>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</si>
  <si>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</si>
  <si>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</si>
  <si>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</si>
  <si>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</si>
  <si>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</si>
  <si>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</si>
  <si>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</si>
  <si>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</si>
  <si>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</si>
  <si>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</si>
  <si>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</si>
  <si>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</si>
  <si>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</si>
  <si>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</si>
  <si>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</si>
  <si>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</si>
  <si>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</si>
  <si>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</si>
  <si>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</si>
  <si>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</si>
  <si>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</si>
  <si>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</si>
  <si>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</si>
  <si>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</si>
  <si>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</si>
  <si>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</si>
  <si>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</si>
  <si>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</si>
  <si>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</si>
  <si>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</si>
  <si>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</si>
  <si>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</si>
  <si>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</si>
  <si>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</si>
  <si>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</si>
  <si>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</si>
  <si>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</si>
  <si>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</si>
  <si>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</si>
  <si>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</si>
  <si>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</si>
  <si>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</si>
  <si>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</si>
  <si>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</si>
  <si>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</si>
  <si>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</si>
  <si>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</si>
  <si>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</si>
  <si>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</si>
  <si>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</si>
  <si>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</si>
  <si>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</si>
  <si>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</si>
  <si>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</si>
  <si>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</si>
  <si>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</si>
  <si>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</si>
  <si>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</si>
  <si>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</si>
  <si>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</si>
  <si>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</si>
  <si>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</si>
  <si>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</si>
  <si>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</si>
  <si>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</si>
  <si>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</si>
  <si>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</si>
  <si>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</si>
  <si>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</si>
  <si>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</si>
  <si>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</si>
  <si>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</si>
  <si>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</si>
  <si>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</si>
  <si>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</si>
  <si>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</si>
  <si>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</si>
  <si>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</si>
  <si>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</si>
  <si>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</si>
  <si>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</si>
  <si>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</si>
  <si>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</si>
  <si>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</si>
  <si>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</si>
  <si>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</si>
  <si>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</si>
  <si>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</si>
  <si>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</si>
  <si>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</si>
  <si>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</si>
  <si>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</si>
  <si>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</si>
  <si>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</si>
  <si>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</si>
  <si>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</si>
  <si>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</si>
  <si>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</si>
  <si>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</si>
  <si>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</si>
  <si>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</si>
  <si>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</si>
  <si>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</si>
  <si>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</si>
  <si>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</si>
  <si>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</si>
  <si>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</si>
  <si>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</si>
  <si>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</si>
  <si>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</si>
  <si>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</si>
  <si>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</si>
  <si>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</si>
  <si>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</si>
  <si>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</si>
  <si>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</si>
  <si>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</si>
  <si>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</si>
  <si>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</si>
  <si>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</si>
  <si>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</si>
  <si>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</si>
  <si>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</si>
  <si>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</si>
  <si>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</si>
  <si>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</si>
  <si>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</si>
  <si>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</si>
  <si>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</si>
  <si>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</si>
  <si>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</si>
  <si>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</si>
  <si>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</si>
  <si>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</si>
  <si>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</si>
  <si>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</si>
  <si>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</si>
  <si>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</si>
  <si>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</si>
  <si>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</si>
  <si>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</si>
  <si>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</si>
  <si>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</si>
  <si>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</si>
  <si>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</si>
  <si>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</si>
  <si>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</si>
  <si>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</si>
  <si>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</si>
  <si>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</si>
  <si>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</si>
  <si>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</si>
  <si>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</si>
  <si>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</si>
  <si>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</si>
  <si>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</si>
  <si>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</si>
  <si>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</si>
  <si>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</si>
  <si>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</si>
  <si>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</si>
  <si>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</si>
  <si>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</si>
  <si>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</si>
  <si>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</si>
  <si>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</si>
  <si>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</si>
  <si>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</si>
  <si>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</si>
  <si>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</si>
  <si>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</si>
  <si>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</si>
  <si>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</si>
  <si>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</si>
  <si>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</si>
  <si>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</si>
  <si>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</si>
  <si>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</si>
  <si>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</si>
  <si>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</si>
  <si>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</si>
  <si>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</si>
  <si>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</si>
  <si>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</si>
  <si>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</si>
  <si>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</si>
  <si>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</si>
  <si>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</si>
  <si>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</si>
  <si>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</si>
  <si>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</si>
  <si>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</si>
  <si>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</si>
  <si>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</si>
  <si>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</si>
  <si>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</si>
  <si>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</si>
  <si>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</si>
  <si>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</si>
  <si>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</si>
  <si>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</si>
  <si>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</si>
  <si>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</si>
  <si>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</si>
  <si>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</si>
  <si>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</si>
  <si>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</si>
  <si>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</si>
  <si>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</si>
  <si>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</si>
  <si>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</si>
  <si>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</si>
  <si>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</si>
  <si>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</si>
  <si>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</si>
  <si>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</si>
  <si>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</si>
  <si>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</si>
  <si>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</si>
  <si>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</si>
  <si>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</si>
  <si>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</si>
  <si>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</si>
  <si>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</si>
  <si>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</si>
  <si>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</si>
  <si>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</si>
  <si>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</si>
  <si>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</si>
  <si>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</si>
  <si>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</si>
  <si>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</si>
  <si>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</si>
  <si>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</si>
  <si>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</si>
  <si>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</si>
  <si>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</si>
  <si>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</si>
  <si>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</si>
  <si>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</si>
  <si>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</si>
  <si>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</si>
  <si>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</si>
  <si>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</si>
  <si>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</si>
  <si>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</si>
  <si>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</si>
  <si>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</si>
  <si>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</si>
  <si>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4700,82</t>
  </si>
  <si>
    <t>пак</t>
  </si>
  <si>
    <t xml:space="preserve">ІМЕТ табл. по 400мг №20 </t>
  </si>
  <si>
    <t>упак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</si>
  <si>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</si>
  <si>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</si>
  <si>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</si>
  <si>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</si>
  <si>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</si>
  <si>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</si>
  <si>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Індефлятор </t>
  </si>
  <si>
    <t>2011,60</t>
  </si>
  <si>
    <t xml:space="preserve">Інфулган розчин для інфузій 10мг/мл по 100мл </t>
  </si>
  <si>
    <t>фл</t>
  </si>
  <si>
    <t>65,72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</si>
  <si>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</si>
  <si>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</si>
  <si>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</si>
  <si>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</si>
  <si>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</si>
  <si>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43,27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</si>
  <si>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</si>
  <si>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</si>
  <si>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</si>
  <si>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</si>
  <si>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</si>
  <si>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</si>
  <si>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</si>
  <si>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</si>
  <si>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</si>
  <si>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</si>
  <si>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</si>
  <si>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</si>
  <si>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</si>
  <si>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</si>
  <si>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грястиці збірної </t>
  </si>
  <si>
    <t>6,42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</si>
  <si>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</si>
  <si>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</si>
  <si>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</si>
  <si>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</si>
  <si>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</si>
  <si>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</si>
  <si>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</si>
  <si>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</si>
  <si>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</si>
  <si>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костриці лучної </t>
  </si>
  <si>
    <t xml:space="preserve">Алерген із пилку пажитниці багаторічної </t>
  </si>
  <si>
    <t>6,48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</si>
  <si>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</si>
  <si>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</si>
  <si>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</si>
  <si>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</si>
  <si>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</si>
  <si>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</si>
  <si>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</si>
  <si>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</si>
  <si>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</si>
  <si>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</si>
  <si>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</si>
  <si>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Амоксиклав 25 г порошку у фл.(для 100мл суспензії) </t>
  </si>
  <si>
    <t>151,62</t>
  </si>
  <si>
    <t xml:space="preserve">Амоксил К 1,2г №1 </t>
  </si>
  <si>
    <t>34,13</t>
  </si>
  <si>
    <t xml:space="preserve">Амоксил, табл.500мг № 20 </t>
  </si>
  <si>
    <t>57,01</t>
  </si>
  <si>
    <t xml:space="preserve">Анальгін р-н для ін.500мг/мл по 2мл №10 </t>
  </si>
  <si>
    <t>пач.</t>
  </si>
  <si>
    <t>24,61</t>
  </si>
  <si>
    <t xml:space="preserve">Аранесп р-р 100мкг/мл шприц 0,3мл №1 </t>
  </si>
  <si>
    <t>1583,33</t>
  </si>
  <si>
    <t xml:space="preserve">Артер.ігли  15GA -R25 </t>
  </si>
  <si>
    <t>27,56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</si>
  <si>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</si>
  <si>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</si>
  <si>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</si>
  <si>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</si>
  <si>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Атропін 0.1% 1.0 N 10 </t>
  </si>
  <si>
    <t>26,28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</si>
  <si>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</si>
  <si>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</si>
  <si>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</si>
  <si>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</si>
  <si>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Бетадин р-р 10% 1000мл. </t>
  </si>
  <si>
    <t>436,76</t>
  </si>
  <si>
    <t xml:space="preserve">Бинт марлевий медичний нестерильний 7*14см </t>
  </si>
  <si>
    <t>6,35</t>
  </si>
  <si>
    <t xml:space="preserve">Бланідас  марка А, 1кг </t>
  </si>
  <si>
    <t xml:space="preserve">Бланідас Актив 1 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</si>
  <si>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</si>
  <si>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</si>
  <si>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</si>
  <si>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</si>
  <si>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</si>
  <si>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</si>
  <si>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</si>
  <si>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</si>
  <si>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Ванкоміцин роз-чин д/інф.по 1000мг №1 </t>
  </si>
  <si>
    <t>237,83</t>
  </si>
  <si>
    <t xml:space="preserve">Вата 100г, н/ст. </t>
  </si>
  <si>
    <t>13,33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</si>
  <si>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</si>
  <si>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</si>
  <si>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</si>
  <si>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</si>
  <si>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</si>
  <si>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</si>
  <si>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</si>
  <si>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</si>
  <si>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160,02</t>
  </si>
  <si>
    <t xml:space="preserve">Гістамін 0,01% 4,5мл  1фл. </t>
  </si>
  <si>
    <t>60,32</t>
  </si>
  <si>
    <t xml:space="preserve">ГЕК- Інфузія р-р д/інф.6% 200мл </t>
  </si>
  <si>
    <t>58,85</t>
  </si>
  <si>
    <t xml:space="preserve">Гекодез 60 мг/мл по 200мл </t>
  </si>
  <si>
    <t>93,25</t>
  </si>
  <si>
    <t xml:space="preserve">Гекодез р-н  60мг/мл по 200мл </t>
  </si>
  <si>
    <t>72,65</t>
  </si>
  <si>
    <t xml:space="preserve">Гентамицин 4% 2,0 </t>
  </si>
  <si>
    <t>амп</t>
  </si>
  <si>
    <t>28,94</t>
  </si>
  <si>
    <t xml:space="preserve">Гепарин  5мл №5 </t>
  </si>
  <si>
    <t>165,90</t>
  </si>
  <si>
    <t xml:space="preserve">Гепарин 5000 МЕ 5мл №5 </t>
  </si>
  <si>
    <t>165,92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</si>
  <si>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</si>
  <si>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</si>
  <si>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</si>
  <si>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</si>
  <si>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</si>
  <si>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</si>
  <si>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</si>
  <si>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</si>
  <si>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</si>
  <si>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</si>
  <si>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</si>
  <si>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Діалізатор  FХ 60 Classix </t>
  </si>
  <si>
    <t>653,56</t>
  </si>
  <si>
    <t xml:space="preserve">Діалізатор  FХ100 Classix </t>
  </si>
  <si>
    <t>859,15</t>
  </si>
  <si>
    <t xml:space="preserve">Діалізатор  FХ80 Classix </t>
  </si>
  <si>
    <t>742,49</t>
  </si>
  <si>
    <t xml:space="preserve">Діалізатор  xevonta Hi 18 </t>
  </si>
  <si>
    <t>766,88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</si>
  <si>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</si>
  <si>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</si>
  <si>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</si>
  <si>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Діаліпон 3% 20мл №5 </t>
  </si>
  <si>
    <t>267,56</t>
  </si>
  <si>
    <t xml:space="preserve">Діапенем р-н для ін"єк.та інф.1000мг №10 </t>
  </si>
  <si>
    <t>3062,53</t>
  </si>
  <si>
    <t xml:space="preserve">Діклоберл 75мг №5 </t>
  </si>
  <si>
    <t>83,90</t>
  </si>
  <si>
    <t xml:space="preserve">Дімедрол  10мг/мл по 1мл в амп. №10 </t>
  </si>
  <si>
    <t>14,20</t>
  </si>
  <si>
    <t xml:space="preserve">Діоксид вуглецю (10л) </t>
  </si>
  <si>
    <t>бал</t>
  </si>
  <si>
    <t xml:space="preserve">Дез.засіб  Дезекон флакон  1000мл </t>
  </si>
  <si>
    <t xml:space="preserve">Дезінфекуючий зас.Новохлор -екстра каністра 5л. </t>
  </si>
  <si>
    <t xml:space="preserve">Дезамін фл.1 л. </t>
  </si>
  <si>
    <t>467,71</t>
  </si>
  <si>
    <t xml:space="preserve">Дексалгін 2,0 №5 </t>
  </si>
  <si>
    <t>138,03</t>
  </si>
  <si>
    <t xml:space="preserve">Дексаметазон  0,4%-1,0 И10 </t>
  </si>
  <si>
    <t>21,25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</si>
  <si>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</si>
  <si>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</si>
  <si>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</si>
  <si>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</si>
  <si>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</si>
  <si>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</si>
  <si>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</si>
  <si>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76,35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</si>
  <si>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</si>
  <si>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</si>
  <si>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</si>
  <si>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</si>
  <si>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</si>
  <si>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</si>
  <si>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</si>
  <si>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</si>
  <si>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</si>
  <si>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557,39</t>
  </si>
  <si>
    <t xml:space="preserve">Еналаприл табл. по 20 мг №20 </t>
  </si>
  <si>
    <t>8,57</t>
  </si>
  <si>
    <t>9,69</t>
  </si>
  <si>
    <t xml:space="preserve">Еналаприл табл. по 5 мг №30 </t>
  </si>
  <si>
    <t>10,56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</si>
  <si>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</si>
  <si>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</si>
  <si>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</si>
  <si>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</si>
  <si>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</si>
  <si>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</si>
  <si>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</si>
  <si>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</si>
  <si>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</si>
  <si>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</si>
  <si>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</si>
  <si>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</si>
  <si>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</si>
  <si>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Кальцію глюконат.розчин для ін"єкцій 100мг/мл по 5мл в амп.№10 </t>
  </si>
  <si>
    <t>21,45</t>
  </si>
  <si>
    <t xml:space="preserve">Карбамазепін -ФС,табл.по 200мг №50 </t>
  </si>
  <si>
    <t>35,10</t>
  </si>
  <si>
    <t xml:space="preserve">Карнівіт, р-н для ін.,200мг/мл по 5мл №5 </t>
  </si>
  <si>
    <t>227,51</t>
  </si>
  <si>
    <t xml:space="preserve">Кетолонг 3% 1мл №10 </t>
  </si>
  <si>
    <t>80,78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</si>
  <si>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</si>
  <si>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</si>
  <si>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</si>
  <si>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3474,21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</si>
  <si>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</si>
  <si>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</si>
  <si>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</si>
  <si>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Кларитроміцин по 500мг №14 </t>
  </si>
  <si>
    <t>173,93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</si>
  <si>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</si>
  <si>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</si>
  <si>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</si>
  <si>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</si>
  <si>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</si>
  <si>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</si>
  <si>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</si>
  <si>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Корвітин 0,5 г у флак. №5 </t>
  </si>
  <si>
    <t>534,04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</si>
  <si>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</si>
  <si>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</si>
  <si>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</si>
  <si>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</si>
  <si>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</si>
  <si>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232,29</t>
  </si>
  <si>
    <t xml:space="preserve">Кутасепт 1л </t>
  </si>
  <si>
    <t>385,43</t>
  </si>
  <si>
    <t xml:space="preserve">ЛІРА р-н 1000 мг/4мл по 4 мл в амп. №5 </t>
  </si>
  <si>
    <t>231,28</t>
  </si>
  <si>
    <t xml:space="preserve">Лідокаїн 2% 2.0 N10 </t>
  </si>
  <si>
    <t>13,65</t>
  </si>
  <si>
    <t xml:space="preserve">Лінелід , р-н для інфуз.2мг/мл 300мл </t>
  </si>
  <si>
    <t>контейнер.</t>
  </si>
  <si>
    <t>875,52</t>
  </si>
  <si>
    <t xml:space="preserve">Лінелід 2мг/мл по 300 мл </t>
  </si>
  <si>
    <t>738,30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</si>
  <si>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</si>
  <si>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</si>
  <si>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</si>
  <si>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</si>
  <si>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</si>
  <si>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</si>
  <si>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</si>
  <si>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</si>
  <si>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Лефлоцин 0,5% 100мл. </t>
  </si>
  <si>
    <t>103,54</t>
  </si>
  <si>
    <t xml:space="preserve">Лонгокаїн розчин для інфузій 5,0 мг/мл пол5мл в амп. №10 </t>
  </si>
  <si>
    <t>110,89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</si>
  <si>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</si>
  <si>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</si>
  <si>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</si>
  <si>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</si>
  <si>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</si>
  <si>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</si>
  <si>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</si>
  <si>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</si>
  <si>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</si>
  <si>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</si>
  <si>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17,29</t>
  </si>
  <si>
    <t xml:space="preserve">Магнію сульфат р-н для ін.250мг/мл по 5мл №10 </t>
  </si>
  <si>
    <t>24,62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</si>
  <si>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</si>
  <si>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</si>
  <si>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</si>
  <si>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</si>
  <si>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</si>
  <si>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</si>
  <si>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</si>
  <si>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</si>
  <si>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Медоклав,табл.по 500мг №16 </t>
  </si>
  <si>
    <t>82,91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</si>
  <si>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</si>
  <si>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</si>
  <si>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</si>
  <si>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</si>
  <si>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Метилпреднізолон по 4мг №30 </t>
  </si>
  <si>
    <t>106,49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</si>
  <si>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</si>
  <si>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</si>
  <si>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</si>
  <si>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</si>
  <si>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</si>
  <si>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17,52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</si>
  <si>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</si>
  <si>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</si>
  <si>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</si>
  <si>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</si>
  <si>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</si>
  <si>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</si>
  <si>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</si>
  <si>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</si>
  <si>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</si>
  <si>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</si>
  <si>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Нітросорбіт таб. по 10 мг №50 </t>
  </si>
  <si>
    <t>10,81</t>
  </si>
  <si>
    <t xml:space="preserve">Набір Платинових кава-фільтрів </t>
  </si>
  <si>
    <t>31998,35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</si>
  <si>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</si>
  <si>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</si>
  <si>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</si>
  <si>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215,57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</si>
  <si>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</si>
  <si>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</si>
  <si>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</si>
  <si>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</si>
  <si>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</si>
  <si>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</si>
  <si>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Неосептін  перевін серветки"фас. банка 200 шт </t>
  </si>
  <si>
    <t xml:space="preserve">Неостерил безбарвний флакон 1 л. </t>
  </si>
  <si>
    <t xml:space="preserve">Неостерил блакитний флакон 1 л. </t>
  </si>
  <si>
    <t xml:space="preserve">Но-х-ша  2% 2,0 И5 </t>
  </si>
  <si>
    <t>8,58</t>
  </si>
  <si>
    <t xml:space="preserve">Новостезин спінал хеві р-н  5 мг/мл по 4 мл у фл. №5 </t>
  </si>
  <si>
    <t>175,03</t>
  </si>
  <si>
    <t xml:space="preserve">Оксибутират 20% 10.0 N10 </t>
  </si>
  <si>
    <t>326,56</t>
  </si>
  <si>
    <t xml:space="preserve">Омепразол  20 мг  № 30 </t>
  </si>
  <si>
    <t>40,02</t>
  </si>
  <si>
    <t xml:space="preserve">Омнопон 1мл №1 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</si>
  <si>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</si>
  <si>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</si>
  <si>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</si>
  <si>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бут</t>
  </si>
  <si>
    <t>36,55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</si>
  <si>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</si>
  <si>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</si>
  <si>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</si>
  <si>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</si>
  <si>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</si>
  <si>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</si>
  <si>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</si>
  <si>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</si>
  <si>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Преднізолон 30мг/мл  1мл №5 </t>
  </si>
  <si>
    <t>43,40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</si>
  <si>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</si>
  <si>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</si>
  <si>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</si>
  <si>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</si>
  <si>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</si>
  <si>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</si>
  <si>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</si>
  <si>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5,85</t>
  </si>
  <si>
    <t xml:space="preserve">Пристрій для  вливання інфузійних розчинів з полімерною голкою. </t>
  </si>
  <si>
    <t>5,35</t>
  </si>
  <si>
    <t xml:space="preserve">Пристрій для переливання крові,кровозамінників та інф.р-нів. </t>
  </si>
  <si>
    <t>8,56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</si>
  <si>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</si>
  <si>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</si>
  <si>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</si>
  <si>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</si>
  <si>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284,83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</si>
  <si>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</si>
  <si>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</si>
  <si>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</si>
  <si>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</si>
  <si>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</si>
  <si>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кан</t>
  </si>
  <si>
    <t>4031,34</t>
  </si>
  <si>
    <t xml:space="preserve">Р-н Рінгера 200,0 </t>
  </si>
  <si>
    <t>32,58</t>
  </si>
  <si>
    <t xml:space="preserve">Ранітидин таб. по150 мг  N10 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</si>
  <si>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</si>
  <si>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</si>
  <si>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</si>
  <si>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</si>
  <si>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</si>
  <si>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>201,16</t>
  </si>
  <si>
    <t xml:space="preserve">Розчина рідина  для алергенів по 4,5мл у флаконах№10  (450доз) </t>
  </si>
  <si>
    <t>440,37</t>
  </si>
  <si>
    <t xml:space="preserve">Рукавички  мед.ог. нітрилові  припуд. нестер. </t>
  </si>
  <si>
    <t>1,48</t>
  </si>
  <si>
    <t xml:space="preserve">Рукавички  оглядові н/стер. </t>
  </si>
  <si>
    <t>пар</t>
  </si>
  <si>
    <t>2,65</t>
  </si>
  <si>
    <t xml:space="preserve">Рукавички захист. оглядові н/стер. </t>
  </si>
  <si>
    <t>9,24</t>
  </si>
  <si>
    <t xml:space="preserve">Рукавички нітрілові оглядові  неприпудрені ,нестерильні </t>
  </si>
  <si>
    <t>пара</t>
  </si>
  <si>
    <t>2,75</t>
  </si>
  <si>
    <t xml:space="preserve">Рукавички хірургічні  латексні  стерильні </t>
  </si>
  <si>
    <t>10,67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</si>
  <si>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</si>
  <si>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</si>
  <si>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</si>
  <si>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5 мл в амп.№5 </t>
  </si>
  <si>
    <t>233,93</t>
  </si>
  <si>
    <t xml:space="preserve">Севоран рідина д/інг.100% фл.250мл </t>
  </si>
  <si>
    <t>4911,30</t>
  </si>
  <si>
    <t xml:space="preserve">Септіпім по 1000 мг №1   фл. </t>
  </si>
  <si>
    <t>187,99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</si>
  <si>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</si>
  <si>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</si>
  <si>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</si>
  <si>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</si>
  <si>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</si>
  <si>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</si>
  <si>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 з портом для збирання зразків,з конт.що містить р-н антикоагулянту CPDA-1 та одним конт.для переміщення,для колекції 450 мл крові. </t>
  </si>
  <si>
    <t>104,86</t>
  </si>
  <si>
    <t xml:space="preserve">Сода-буфер р-н д/інфуз.42мг/мл по 100мл </t>
  </si>
  <si>
    <t>49,08</t>
  </si>
  <si>
    <t xml:space="preserve">Сорбілакт 200,0 </t>
  </si>
  <si>
    <t>103,86</t>
  </si>
  <si>
    <t xml:space="preserve">Спіронолактон по 25 мг №30 </t>
  </si>
  <si>
    <t>24,52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</si>
  <si>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</si>
  <si>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</si>
  <si>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</si>
  <si>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</si>
  <si>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</si>
  <si>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Строфантін 0,025%1,0№10 </t>
  </si>
  <si>
    <t>16,77</t>
  </si>
  <si>
    <t xml:space="preserve">Сульфат Барию   80 г. </t>
  </si>
  <si>
    <t>34,30</t>
  </si>
  <si>
    <t xml:space="preserve">Сурфаніос лемон фреш фл.1л. </t>
  </si>
  <si>
    <t>638,72</t>
  </si>
  <si>
    <t xml:space="preserve">Суфер розчин для внутр. ін"єкцій 20мг/мл по 5 мл в амп.№5 </t>
  </si>
  <si>
    <t>750,13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</si>
  <si>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</si>
  <si>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</si>
  <si>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</si>
  <si>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</si>
  <si>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</si>
  <si>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</si>
  <si>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</si>
  <si>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153,72</t>
  </si>
  <si>
    <t xml:space="preserve">Тіоцетам 5,0 №10 </t>
  </si>
  <si>
    <t>166,99</t>
  </si>
  <si>
    <t xml:space="preserve">ТЕСТ ЦИТО ВІЛ 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</si>
  <si>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</si>
  <si>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</si>
  <si>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</si>
  <si>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</si>
  <si>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</si>
  <si>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Томоскан 370 мг йоду/мл 100мл фл. №1 </t>
  </si>
  <si>
    <t>836,65</t>
  </si>
  <si>
    <t xml:space="preserve">Тріомбраст  р-н 76% 20мл </t>
  </si>
  <si>
    <t>542,40</t>
  </si>
  <si>
    <t xml:space="preserve">Тріомбраст 76%№5 </t>
  </si>
  <si>
    <t xml:space="preserve">Тромбонет табл. по 0,075 г №30 </t>
  </si>
  <si>
    <t xml:space="preserve">Фармасулін  H Р-Р 10мл № 6404 від 17.07.2019р. </t>
  </si>
  <si>
    <t>274,99</t>
  </si>
  <si>
    <t xml:space="preserve">Фармасулін Н 30\70 100 10мл </t>
  </si>
  <si>
    <t>279,91</t>
  </si>
  <si>
    <t xml:space="preserve">Фармасулін Н NР 100 10 </t>
  </si>
  <si>
    <t>277,60</t>
  </si>
  <si>
    <t xml:space="preserve">Фармасулін Н NР 100/10мл № 6874 від 07.08.2019р. 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</si>
  <si>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</si>
  <si>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</si>
  <si>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</si>
  <si>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</si>
  <si>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</si>
  <si>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</si>
  <si>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</si>
  <si>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</si>
  <si>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</si>
  <si>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</si>
  <si>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</si>
  <si>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</si>
  <si>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</si>
  <si>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</si>
  <si>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</si>
  <si>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</si>
  <si>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</si>
  <si>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</si>
  <si>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1050,80</t>
  </si>
  <si>
    <t xml:space="preserve">Флуконазол 0,2% 100мл </t>
  </si>
  <si>
    <t>100,93</t>
  </si>
  <si>
    <t xml:space="preserve">Фолієва кислота табл.по 1мг №50 </t>
  </si>
  <si>
    <t>6,74</t>
  </si>
  <si>
    <t xml:space="preserve">Фуросемід 10 мг/мл по 2 мл в ампул. N10 </t>
  </si>
  <si>
    <t>14,70</t>
  </si>
  <si>
    <t xml:space="preserve">Фуцис табл.по 100мг №10 </t>
  </si>
  <si>
    <t>43,96</t>
  </si>
  <si>
    <t xml:space="preserve">Хлоргекскдин -3 р-н 0,5мг/мл 100мл </t>
  </si>
  <si>
    <t>9,77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</si>
  <si>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</si>
  <si>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</si>
  <si>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</si>
  <si>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</si>
  <si>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</si>
  <si>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</si>
  <si>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</si>
  <si>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</si>
  <si>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</si>
  <si>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</si>
  <si>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</si>
  <si>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270,40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</si>
  <si>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</si>
  <si>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</si>
  <si>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2425,69</t>
  </si>
  <si>
    <t xml:space="preserve">Цефазолін  по1,0 г у флак. №10 </t>
  </si>
  <si>
    <t>115,96</t>
  </si>
  <si>
    <t xml:space="preserve">Цефепим фл. 1000мг №1 </t>
  </si>
  <si>
    <t>76,01</t>
  </si>
  <si>
    <t xml:space="preserve">Цефотаксим по 1г у фл №1 </t>
  </si>
  <si>
    <t>13,36</t>
  </si>
  <si>
    <t xml:space="preserve">Цефтриаксон 1000 мг у флаконі №1 </t>
  </si>
  <si>
    <t>17,12</t>
  </si>
  <si>
    <t xml:space="preserve">Ципринол №5 </t>
  </si>
  <si>
    <t>103,71</t>
  </si>
  <si>
    <t xml:space="preserve">Ципрофлоксацин р-н для інфуз.2мг/мл по 100мл </t>
  </si>
  <si>
    <t>32,26</t>
  </si>
  <si>
    <t xml:space="preserve">Ципрофлоксацин розч.для інфузій 2 мг/мл по 100,мл </t>
  </si>
  <si>
    <t>29,55</t>
  </si>
  <si>
    <t xml:space="preserve">Цитокон роз-н д/ін"єк.250мг/мл №5 </t>
  </si>
  <si>
    <t>258,75</t>
  </si>
  <si>
    <t xml:space="preserve">Цитростерил  1х5л (X9АЕ102.01.04.2018) </t>
  </si>
  <si>
    <t>2102,51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</si>
  <si>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</si>
  <si>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</si>
  <si>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</si>
  <si>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</si>
  <si>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</si>
  <si>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</si>
  <si>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</si>
  <si>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</si>
  <si>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</si>
  <si>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</si>
  <si>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</si>
  <si>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</si>
  <si>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</si>
  <si>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</si>
  <si>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</si>
  <si>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</si>
  <si>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</si>
  <si>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</si>
  <si>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</si>
  <si>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</si>
  <si>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</si>
  <si>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</si>
  <si>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</si>
  <si>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</si>
  <si>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</si>
  <si>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</si>
  <si>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</si>
  <si>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</si>
  <si>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</si>
  <si>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</si>
  <si>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</si>
  <si>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>Черкаська обласна лікарня</t>
  </si>
  <si>
    <t>Залишок
на 22.10.2019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</si>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</sst>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/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9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12.33203125" customWidth="1"/>
    <col min="2" max="2" width="38.88671875" customWidth="1"/>
    <col min="3" max="3" width="7.6640625" customWidth="1"/>
    <col min="4" max="4" width="12.6640625" customWidth="1"/>
    <col min="5" max="5" width="12" customWidth="1"/>
    <col min="6" max="6" width="15.441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88" customFormat="1" ht="17.399999999999999" x14ac:dyDescent="0.3">
      <c r="A2" s="86" t="s">
        <v>845</v>
      </c>
      <c r="B2" s="87"/>
      <c r="C2" s="87"/>
      <c r="D2" s="87"/>
      <c r="E2" s="87"/>
      <c r="F2" s="87"/>
      <c r="G2" s="87"/>
    </row>
    <row r="3" spans="1:16" s="17" customFormat="1" ht="15.6" x14ac:dyDescent="0.3">
      <c r="A3" s="18" t="s">
        <v>843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5" t="s">
        <v>139</v>
      </c>
      <c r="B5" s="89" t="s">
        <v>32</v>
      </c>
      <c r="C5" s="100" t="s">
        <v>141</v>
      </c>
      <c r="D5" s="89" t="s">
        <v>142</v>
      </c>
      <c r="E5" s="89" t="s">
        <v>844</v>
      </c>
      <c r="F5" s="89"/>
      <c r="G5" s="90" t="s">
        <v>146</v>
      </c>
    </row>
    <row r="6" spans="1:16" s="17" customFormat="1" ht="13.2" x14ac:dyDescent="0.25">
      <c r="A6" s="96"/>
      <c r="B6" s="98"/>
      <c r="C6" s="101"/>
      <c r="D6" s="98"/>
      <c r="E6" s="93" t="s">
        <v>147</v>
      </c>
      <c r="F6" s="93" t="s">
        <v>148</v>
      </c>
      <c r="G6" s="91"/>
    </row>
    <row r="7" spans="1:16" s="17" customFormat="1" ht="13.8" thickBot="1" x14ac:dyDescent="0.3">
      <c r="A7" s="97"/>
      <c r="B7" s="99"/>
      <c r="C7" s="102"/>
      <c r="D7" s="99"/>
      <c r="E7" s="94"/>
      <c r="F7" s="94"/>
      <c r="G7" s="92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4.75" customHeight="1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6</v>
      </c>
      <c r="F10" s="74">
        <v>28204.920000000002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>E10</f>
        <v>6</v>
      </c>
      <c r="O10" s="25">
        <f>F10</f>
        <v>28204.920000000002</v>
      </c>
    </row>
    <row r="11" spans="1:16" s="17" customFormat="1" ht="13.5" hidden="1" customHeight="1" x14ac:dyDescent="0.25"/>
    <row r="12" spans="1:16" s="26" customFormat="1" ht="13.2" x14ac:dyDescent="0.25">
      <c r="A12" s="70">
        <v>13</v>
      </c>
      <c r="B12" s="72" t="s">
        <v>298</v>
      </c>
      <c r="C12" s="73" t="s">
        <v>299</v>
      </c>
      <c r="D12" s="74" t="s">
        <v>300</v>
      </c>
      <c r="E12" s="75">
        <v>45</v>
      </c>
      <c r="F12" s="74">
        <v>3010.5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ref="N12:N30" si="0">E12</f>
        <v>45</v>
      </c>
      <c r="O12" s="25">
        <f t="shared" ref="O12:O30" si="1">F12</f>
        <v>3010.5</v>
      </c>
    </row>
    <row r="13" spans="1:16" s="26" customFormat="1" ht="13.2" x14ac:dyDescent="0.25">
      <c r="A13" s="70">
        <v>14</v>
      </c>
      <c r="B13" s="72" t="s">
        <v>301</v>
      </c>
      <c r="C13" s="73" t="s">
        <v>299</v>
      </c>
      <c r="D13" s="74" t="s">
        <v>302</v>
      </c>
      <c r="E13" s="75">
        <v>10</v>
      </c>
      <c r="F13" s="74">
        <v>147.13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10</v>
      </c>
      <c r="O13" s="25">
        <f t="shared" si="1"/>
        <v>147.13</v>
      </c>
    </row>
    <row r="14" spans="1:16" s="26" customFormat="1" ht="26.4" x14ac:dyDescent="0.25">
      <c r="A14" s="70">
        <v>15</v>
      </c>
      <c r="B14" s="72" t="s">
        <v>303</v>
      </c>
      <c r="C14" s="73" t="s">
        <v>304</v>
      </c>
      <c r="D14" s="74" t="s">
        <v>305</v>
      </c>
      <c r="E14" s="75">
        <v>22</v>
      </c>
      <c r="F14" s="74">
        <v>2471.7000000000003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22</v>
      </c>
      <c r="O14" s="25">
        <f t="shared" si="1"/>
        <v>2471.7000000000003</v>
      </c>
    </row>
    <row r="15" spans="1:16" s="26" customFormat="1" ht="13.2" x14ac:dyDescent="0.25">
      <c r="A15" s="70">
        <v>16</v>
      </c>
      <c r="B15" s="72" t="s">
        <v>306</v>
      </c>
      <c r="C15" s="73" t="s">
        <v>297</v>
      </c>
      <c r="D15" s="74" t="s">
        <v>307</v>
      </c>
      <c r="E15" s="75"/>
      <c r="F15" s="74"/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0</v>
      </c>
      <c r="O15" s="25">
        <f t="shared" si="1"/>
        <v>0</v>
      </c>
    </row>
    <row r="16" spans="1:16" s="26" customFormat="1" ht="26.4" x14ac:dyDescent="0.25">
      <c r="A16" s="70">
        <v>17</v>
      </c>
      <c r="B16" s="72" t="s">
        <v>308</v>
      </c>
      <c r="C16" s="73" t="s">
        <v>309</v>
      </c>
      <c r="D16" s="74" t="s">
        <v>310</v>
      </c>
      <c r="E16" s="75">
        <v>2</v>
      </c>
      <c r="F16" s="74">
        <v>131.44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</v>
      </c>
      <c r="O16" s="25">
        <f t="shared" si="1"/>
        <v>131.44</v>
      </c>
    </row>
    <row r="17" spans="1:15" s="26" customFormat="1" ht="26.4" x14ac:dyDescent="0.25">
      <c r="A17" s="70">
        <v>18</v>
      </c>
      <c r="B17" s="72" t="s">
        <v>311</v>
      </c>
      <c r="C17" s="73" t="s">
        <v>299</v>
      </c>
      <c r="D17" s="74" t="s">
        <v>312</v>
      </c>
      <c r="E17" s="75">
        <v>4</v>
      </c>
      <c r="F17" s="74">
        <v>613.6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4</v>
      </c>
      <c r="O17" s="25">
        <f t="shared" si="1"/>
        <v>613.6</v>
      </c>
    </row>
    <row r="18" spans="1:15" s="26" customFormat="1" ht="13.2" x14ac:dyDescent="0.25">
      <c r="A18" s="70">
        <v>19</v>
      </c>
      <c r="B18" s="72" t="s">
        <v>313</v>
      </c>
      <c r="C18" s="73" t="s">
        <v>299</v>
      </c>
      <c r="D18" s="74" t="s">
        <v>314</v>
      </c>
      <c r="E18" s="75">
        <v>10</v>
      </c>
      <c r="F18" s="74">
        <v>8462.5500000000011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8462.5500000000011</v>
      </c>
    </row>
    <row r="19" spans="1:15" s="26" customFormat="1" ht="13.2" x14ac:dyDescent="0.25">
      <c r="A19" s="70">
        <v>20</v>
      </c>
      <c r="B19" s="72" t="s">
        <v>315</v>
      </c>
      <c r="C19" s="73" t="s">
        <v>304</v>
      </c>
      <c r="D19" s="74" t="s">
        <v>316</v>
      </c>
      <c r="E19" s="75">
        <v>13</v>
      </c>
      <c r="F19" s="74">
        <v>562.51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13</v>
      </c>
      <c r="O19" s="25">
        <f t="shared" si="1"/>
        <v>562.51</v>
      </c>
    </row>
    <row r="20" spans="1:15" s="26" customFormat="1" ht="26.4" x14ac:dyDescent="0.25">
      <c r="A20" s="70">
        <v>21</v>
      </c>
      <c r="B20" s="72" t="s">
        <v>317</v>
      </c>
      <c r="C20" s="73" t="s">
        <v>299</v>
      </c>
      <c r="D20" s="74" t="s">
        <v>318</v>
      </c>
      <c r="E20" s="75">
        <v>20</v>
      </c>
      <c r="F20" s="74">
        <v>5643.83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20</v>
      </c>
      <c r="O20" s="25">
        <f t="shared" si="1"/>
        <v>5643.83</v>
      </c>
    </row>
    <row r="21" spans="1:15" s="26" customFormat="1" ht="26.4" x14ac:dyDescent="0.25">
      <c r="A21" s="70">
        <v>22</v>
      </c>
      <c r="B21" s="72" t="s">
        <v>319</v>
      </c>
      <c r="C21" s="73" t="s">
        <v>320</v>
      </c>
      <c r="D21" s="74" t="s">
        <v>321</v>
      </c>
      <c r="E21" s="75">
        <v>108</v>
      </c>
      <c r="F21" s="74">
        <v>34019.68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108</v>
      </c>
      <c r="O21" s="25">
        <f t="shared" si="1"/>
        <v>34019.68</v>
      </c>
    </row>
    <row r="22" spans="1:15" s="26" customFormat="1" ht="13.2" x14ac:dyDescent="0.25">
      <c r="A22" s="70">
        <v>23</v>
      </c>
      <c r="B22" s="72" t="s">
        <v>322</v>
      </c>
      <c r="C22" s="73" t="s">
        <v>299</v>
      </c>
      <c r="D22" s="74" t="s">
        <v>323</v>
      </c>
      <c r="E22" s="75">
        <v>10</v>
      </c>
      <c r="F22" s="74">
        <v>74.900000000000006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10</v>
      </c>
      <c r="O22" s="25">
        <f t="shared" si="1"/>
        <v>74.900000000000006</v>
      </c>
    </row>
    <row r="23" spans="1:15" s="26" customFormat="1" ht="26.4" x14ac:dyDescent="0.25">
      <c r="A23" s="70">
        <v>24</v>
      </c>
      <c r="B23" s="72" t="s">
        <v>324</v>
      </c>
      <c r="C23" s="73" t="s">
        <v>325</v>
      </c>
      <c r="D23" s="74" t="s">
        <v>326</v>
      </c>
      <c r="E23" s="75">
        <v>450</v>
      </c>
      <c r="F23" s="74">
        <v>5508.3600000000006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450</v>
      </c>
      <c r="O23" s="25">
        <f t="shared" si="1"/>
        <v>5508.3600000000006</v>
      </c>
    </row>
    <row r="24" spans="1:15" s="26" customFormat="1" ht="13.2" x14ac:dyDescent="0.25">
      <c r="A24" s="70">
        <v>25</v>
      </c>
      <c r="B24" s="72" t="s">
        <v>327</v>
      </c>
      <c r="C24" s="73" t="s">
        <v>325</v>
      </c>
      <c r="D24" s="74" t="s">
        <v>328</v>
      </c>
      <c r="E24" s="75">
        <v>50</v>
      </c>
      <c r="F24" s="74">
        <v>371.61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50</v>
      </c>
      <c r="O24" s="25">
        <f t="shared" si="1"/>
        <v>371.61</v>
      </c>
    </row>
    <row r="25" spans="1:15" s="26" customFormat="1" ht="13.2" x14ac:dyDescent="0.25">
      <c r="A25" s="70">
        <v>26</v>
      </c>
      <c r="B25" s="72" t="s">
        <v>329</v>
      </c>
      <c r="C25" s="73" t="s">
        <v>325</v>
      </c>
      <c r="D25" s="74" t="s">
        <v>330</v>
      </c>
      <c r="E25" s="75">
        <v>300</v>
      </c>
      <c r="F25" s="74">
        <v>2083.3200000000002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300</v>
      </c>
      <c r="O25" s="25">
        <f t="shared" si="1"/>
        <v>2083.3200000000002</v>
      </c>
    </row>
    <row r="26" spans="1:15" s="26" customFormat="1" ht="13.2" x14ac:dyDescent="0.25">
      <c r="A26" s="70">
        <v>27</v>
      </c>
      <c r="B26" s="72" t="s">
        <v>331</v>
      </c>
      <c r="C26" s="73" t="s">
        <v>325</v>
      </c>
      <c r="D26" s="74" t="s">
        <v>332</v>
      </c>
      <c r="E26" s="75">
        <v>200</v>
      </c>
      <c r="F26" s="74">
        <v>1283.47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0"/>
        <v>200</v>
      </c>
      <c r="O26" s="25">
        <f t="shared" si="1"/>
        <v>1283.47</v>
      </c>
    </row>
    <row r="27" spans="1:15" s="26" customFormat="1" ht="13.2" x14ac:dyDescent="0.25">
      <c r="A27" s="70">
        <v>28</v>
      </c>
      <c r="B27" s="72" t="s">
        <v>333</v>
      </c>
      <c r="C27" s="73" t="s">
        <v>325</v>
      </c>
      <c r="D27" s="74" t="s">
        <v>334</v>
      </c>
      <c r="E27" s="75">
        <v>200</v>
      </c>
      <c r="F27" s="74">
        <v>1325.18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0"/>
        <v>200</v>
      </c>
      <c r="O27" s="25">
        <f t="shared" si="1"/>
        <v>1325.18</v>
      </c>
    </row>
    <row r="28" spans="1:15" s="26" customFormat="1" ht="13.2" x14ac:dyDescent="0.25">
      <c r="A28" s="70">
        <v>29</v>
      </c>
      <c r="B28" s="72" t="s">
        <v>335</v>
      </c>
      <c r="C28" s="73" t="s">
        <v>325</v>
      </c>
      <c r="D28" s="74" t="s">
        <v>330</v>
      </c>
      <c r="E28" s="75">
        <v>350</v>
      </c>
      <c r="F28" s="74">
        <v>2430.54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0"/>
        <v>350</v>
      </c>
      <c r="O28" s="25">
        <f t="shared" si="1"/>
        <v>2430.54</v>
      </c>
    </row>
    <row r="29" spans="1:15" s="26" customFormat="1" ht="13.2" x14ac:dyDescent="0.25">
      <c r="A29" s="70">
        <v>30</v>
      </c>
      <c r="B29" s="72" t="s">
        <v>336</v>
      </c>
      <c r="C29" s="73" t="s">
        <v>325</v>
      </c>
      <c r="D29" s="74" t="s">
        <v>337</v>
      </c>
      <c r="E29" s="75">
        <v>400</v>
      </c>
      <c r="F29" s="74">
        <v>2549.3000000000002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0"/>
        <v>400</v>
      </c>
      <c r="O29" s="25">
        <f t="shared" si="1"/>
        <v>2549.3000000000002</v>
      </c>
    </row>
    <row r="30" spans="1:15" s="26" customFormat="1" ht="13.2" x14ac:dyDescent="0.25">
      <c r="A30" s="70">
        <v>31</v>
      </c>
      <c r="B30" s="72" t="s">
        <v>338</v>
      </c>
      <c r="C30" s="73" t="s">
        <v>325</v>
      </c>
      <c r="D30" s="74" t="s">
        <v>339</v>
      </c>
      <c r="E30" s="75">
        <v>500</v>
      </c>
      <c r="F30" s="74">
        <v>3367.3500000000004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0"/>
        <v>500</v>
      </c>
      <c r="O30" s="25">
        <f t="shared" si="1"/>
        <v>3367.3500000000004</v>
      </c>
    </row>
    <row r="31" spans="1:15" s="17" customFormat="1" ht="13.5" customHeight="1" thickBot="1" x14ac:dyDescent="0.3"/>
    <row r="32" spans="1:15" s="17" customFormat="1" ht="26.25" customHeight="1" x14ac:dyDescent="0.25">
      <c r="A32" s="95" t="s">
        <v>139</v>
      </c>
      <c r="B32" s="89" t="s">
        <v>32</v>
      </c>
      <c r="C32" s="100" t="s">
        <v>141</v>
      </c>
      <c r="D32" s="89" t="s">
        <v>142</v>
      </c>
      <c r="E32" s="89" t="s">
        <v>844</v>
      </c>
      <c r="F32" s="89"/>
      <c r="G32" s="90" t="s">
        <v>146</v>
      </c>
    </row>
    <row r="33" spans="1:15" s="17" customFormat="1" ht="12.75" customHeight="1" x14ac:dyDescent="0.25">
      <c r="A33" s="96"/>
      <c r="B33" s="98"/>
      <c r="C33" s="101"/>
      <c r="D33" s="98"/>
      <c r="E33" s="93" t="s">
        <v>147</v>
      </c>
      <c r="F33" s="93" t="s">
        <v>148</v>
      </c>
      <c r="G33" s="91"/>
    </row>
    <row r="34" spans="1:15" s="17" customFormat="1" ht="13.5" customHeight="1" thickBot="1" x14ac:dyDescent="0.3">
      <c r="A34" s="97"/>
      <c r="B34" s="99"/>
      <c r="C34" s="102"/>
      <c r="D34" s="99"/>
      <c r="E34" s="94"/>
      <c r="F34" s="94"/>
      <c r="G34" s="92"/>
    </row>
    <row r="35" spans="1:15" s="26" customFormat="1" ht="13.2" x14ac:dyDescent="0.25">
      <c r="A35" s="70">
        <v>32</v>
      </c>
      <c r="B35" s="72" t="s">
        <v>340</v>
      </c>
      <c r="C35" s="73" t="s">
        <v>325</v>
      </c>
      <c r="D35" s="74" t="s">
        <v>341</v>
      </c>
      <c r="E35" s="75">
        <v>250</v>
      </c>
      <c r="F35" s="74">
        <v>1596.02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ref="N35:N52" si="2">E35</f>
        <v>250</v>
      </c>
      <c r="O35" s="25">
        <f t="shared" ref="O35:O52" si="3">F35</f>
        <v>1596.02</v>
      </c>
    </row>
    <row r="36" spans="1:15" s="26" customFormat="1" ht="13.2" x14ac:dyDescent="0.25">
      <c r="A36" s="70">
        <v>33</v>
      </c>
      <c r="B36" s="72" t="s">
        <v>342</v>
      </c>
      <c r="C36" s="73" t="s">
        <v>325</v>
      </c>
      <c r="D36" s="74" t="s">
        <v>332</v>
      </c>
      <c r="E36" s="75">
        <v>250</v>
      </c>
      <c r="F36" s="74">
        <v>1604.3400000000001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250</v>
      </c>
      <c r="O36" s="25">
        <f t="shared" si="3"/>
        <v>1604.3400000000001</v>
      </c>
    </row>
    <row r="37" spans="1:15" s="26" customFormat="1" ht="13.2" x14ac:dyDescent="0.25">
      <c r="A37" s="70">
        <v>34</v>
      </c>
      <c r="B37" s="72" t="s">
        <v>343</v>
      </c>
      <c r="C37" s="73" t="s">
        <v>325</v>
      </c>
      <c r="D37" s="74" t="s">
        <v>344</v>
      </c>
      <c r="E37" s="75">
        <v>250</v>
      </c>
      <c r="F37" s="74">
        <v>1618.93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250</v>
      </c>
      <c r="O37" s="25">
        <f t="shared" si="3"/>
        <v>1618.93</v>
      </c>
    </row>
    <row r="38" spans="1:15" s="26" customFormat="1" ht="13.2" x14ac:dyDescent="0.25">
      <c r="A38" s="70">
        <v>35</v>
      </c>
      <c r="B38" s="72" t="s">
        <v>345</v>
      </c>
      <c r="C38" s="73" t="s">
        <v>325</v>
      </c>
      <c r="D38" s="74" t="s">
        <v>346</v>
      </c>
      <c r="E38" s="75">
        <v>100</v>
      </c>
      <c r="F38" s="74">
        <v>778.88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100</v>
      </c>
      <c r="O38" s="25">
        <f t="shared" si="3"/>
        <v>778.88</v>
      </c>
    </row>
    <row r="39" spans="1:15" s="26" customFormat="1" ht="13.2" x14ac:dyDescent="0.25">
      <c r="A39" s="70">
        <v>36</v>
      </c>
      <c r="B39" s="72" t="s">
        <v>347</v>
      </c>
      <c r="C39" s="73" t="s">
        <v>325</v>
      </c>
      <c r="D39" s="74" t="s">
        <v>348</v>
      </c>
      <c r="E39" s="75">
        <v>100</v>
      </c>
      <c r="F39" s="74">
        <v>777.83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100</v>
      </c>
      <c r="O39" s="25">
        <f t="shared" si="3"/>
        <v>777.83</v>
      </c>
    </row>
    <row r="40" spans="1:15" s="26" customFormat="1" ht="13.2" x14ac:dyDescent="0.25">
      <c r="A40" s="70">
        <v>37</v>
      </c>
      <c r="B40" s="72" t="s">
        <v>349</v>
      </c>
      <c r="C40" s="73" t="s">
        <v>325</v>
      </c>
      <c r="D40" s="74" t="s">
        <v>350</v>
      </c>
      <c r="E40" s="75">
        <v>100</v>
      </c>
      <c r="F40" s="74">
        <v>795.51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795.51</v>
      </c>
    </row>
    <row r="41" spans="1:15" s="26" customFormat="1" ht="13.2" x14ac:dyDescent="0.25">
      <c r="A41" s="70">
        <v>38</v>
      </c>
      <c r="B41" s="72" t="s">
        <v>351</v>
      </c>
      <c r="C41" s="73" t="s">
        <v>325</v>
      </c>
      <c r="D41" s="74" t="s">
        <v>348</v>
      </c>
      <c r="E41" s="75">
        <v>100</v>
      </c>
      <c r="F41" s="74">
        <v>777.83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100</v>
      </c>
      <c r="O41" s="25">
        <f t="shared" si="3"/>
        <v>777.83</v>
      </c>
    </row>
    <row r="42" spans="1:15" s="26" customFormat="1" ht="13.2" x14ac:dyDescent="0.25">
      <c r="A42" s="70">
        <v>39</v>
      </c>
      <c r="B42" s="72" t="s">
        <v>352</v>
      </c>
      <c r="C42" s="73" t="s">
        <v>320</v>
      </c>
      <c r="D42" s="74" t="s">
        <v>353</v>
      </c>
      <c r="E42" s="75">
        <v>1</v>
      </c>
      <c r="F42" s="74">
        <v>18.28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</v>
      </c>
      <c r="O42" s="25">
        <f t="shared" si="3"/>
        <v>18.28</v>
      </c>
    </row>
    <row r="43" spans="1:15" s="26" customFormat="1" ht="13.2" x14ac:dyDescent="0.25">
      <c r="A43" s="70">
        <v>40</v>
      </c>
      <c r="B43" s="72" t="s">
        <v>354</v>
      </c>
      <c r="C43" s="73" t="s">
        <v>309</v>
      </c>
      <c r="D43" s="74" t="s">
        <v>355</v>
      </c>
      <c r="E43" s="75">
        <v>19</v>
      </c>
      <c r="F43" s="74">
        <v>2944.2400000000002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19</v>
      </c>
      <c r="O43" s="25">
        <f t="shared" si="3"/>
        <v>2944.2400000000002</v>
      </c>
    </row>
    <row r="44" spans="1:15" s="26" customFormat="1" ht="26.4" x14ac:dyDescent="0.25">
      <c r="A44" s="70">
        <v>41</v>
      </c>
      <c r="B44" s="72" t="s">
        <v>356</v>
      </c>
      <c r="C44" s="73" t="s">
        <v>309</v>
      </c>
      <c r="D44" s="74" t="s">
        <v>357</v>
      </c>
      <c r="E44" s="75">
        <v>20</v>
      </c>
      <c r="F44" s="74">
        <v>3032.4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20</v>
      </c>
      <c r="O44" s="25">
        <f t="shared" si="3"/>
        <v>3032.4</v>
      </c>
    </row>
    <row r="45" spans="1:15" s="26" customFormat="1" ht="13.2" x14ac:dyDescent="0.25">
      <c r="A45" s="70">
        <v>42</v>
      </c>
      <c r="B45" s="72" t="s">
        <v>358</v>
      </c>
      <c r="C45" s="73" t="s">
        <v>304</v>
      </c>
      <c r="D45" s="74" t="s">
        <v>359</v>
      </c>
      <c r="E45" s="75">
        <v>22</v>
      </c>
      <c r="F45" s="74">
        <v>750.86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22</v>
      </c>
      <c r="O45" s="25">
        <f t="shared" si="3"/>
        <v>750.86</v>
      </c>
    </row>
    <row r="46" spans="1:15" s="26" customFormat="1" ht="13.2" x14ac:dyDescent="0.25">
      <c r="A46" s="70">
        <v>43</v>
      </c>
      <c r="B46" s="72" t="s">
        <v>360</v>
      </c>
      <c r="C46" s="73" t="s">
        <v>299</v>
      </c>
      <c r="D46" s="74" t="s">
        <v>361</v>
      </c>
      <c r="E46" s="75">
        <v>5</v>
      </c>
      <c r="F46" s="74">
        <v>285.05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5</v>
      </c>
      <c r="O46" s="25">
        <f t="shared" si="3"/>
        <v>285.05</v>
      </c>
    </row>
    <row r="47" spans="1:15" s="26" customFormat="1" ht="13.2" x14ac:dyDescent="0.25">
      <c r="A47" s="70">
        <v>44</v>
      </c>
      <c r="B47" s="72" t="s">
        <v>362</v>
      </c>
      <c r="C47" s="73" t="s">
        <v>363</v>
      </c>
      <c r="D47" s="74" t="s">
        <v>364</v>
      </c>
      <c r="E47" s="75">
        <v>22</v>
      </c>
      <c r="F47" s="74">
        <v>541.42000000000007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22</v>
      </c>
      <c r="O47" s="25">
        <f t="shared" si="3"/>
        <v>541.42000000000007</v>
      </c>
    </row>
    <row r="48" spans="1:15" s="26" customFormat="1" ht="13.2" x14ac:dyDescent="0.25">
      <c r="A48" s="70">
        <v>46</v>
      </c>
      <c r="B48" s="72" t="s">
        <v>365</v>
      </c>
      <c r="C48" s="73" t="s">
        <v>299</v>
      </c>
      <c r="D48" s="74" t="s">
        <v>366</v>
      </c>
      <c r="E48" s="75">
        <v>612</v>
      </c>
      <c r="F48" s="74">
        <v>969000.87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612</v>
      </c>
      <c r="O48" s="25">
        <f t="shared" si="3"/>
        <v>969000.87</v>
      </c>
    </row>
    <row r="49" spans="1:15" s="26" customFormat="1" ht="13.2" x14ac:dyDescent="0.25">
      <c r="A49" s="70">
        <v>48</v>
      </c>
      <c r="B49" s="72" t="s">
        <v>367</v>
      </c>
      <c r="C49" s="73" t="s">
        <v>295</v>
      </c>
      <c r="D49" s="74" t="s">
        <v>368</v>
      </c>
      <c r="E49" s="75">
        <v>2012</v>
      </c>
      <c r="F49" s="74">
        <v>55454.080000000002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2012</v>
      </c>
      <c r="O49" s="25">
        <f t="shared" si="3"/>
        <v>55454.080000000002</v>
      </c>
    </row>
    <row r="50" spans="1:15" s="26" customFormat="1" ht="13.2" x14ac:dyDescent="0.25">
      <c r="A50" s="70">
        <v>49</v>
      </c>
      <c r="B50" s="72" t="s">
        <v>369</v>
      </c>
      <c r="C50" s="73" t="s">
        <v>299</v>
      </c>
      <c r="D50" s="74" t="s">
        <v>370</v>
      </c>
      <c r="E50" s="75">
        <v>6</v>
      </c>
      <c r="F50" s="74">
        <v>85.460000000000008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2"/>
        <v>6</v>
      </c>
      <c r="O50" s="25">
        <f t="shared" si="3"/>
        <v>85.460000000000008</v>
      </c>
    </row>
    <row r="51" spans="1:15" s="26" customFormat="1" ht="13.2" x14ac:dyDescent="0.25">
      <c r="A51" s="70">
        <v>50</v>
      </c>
      <c r="B51" s="72" t="s">
        <v>371</v>
      </c>
      <c r="C51" s="73" t="s">
        <v>304</v>
      </c>
      <c r="D51" s="74" t="s">
        <v>372</v>
      </c>
      <c r="E51" s="75">
        <v>297</v>
      </c>
      <c r="F51" s="74">
        <v>86141.74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2"/>
        <v>297</v>
      </c>
      <c r="O51" s="25">
        <f t="shared" si="3"/>
        <v>86141.74</v>
      </c>
    </row>
    <row r="52" spans="1:15" s="26" customFormat="1" ht="13.2" x14ac:dyDescent="0.25">
      <c r="A52" s="70">
        <v>51</v>
      </c>
      <c r="B52" s="72" t="s">
        <v>373</v>
      </c>
      <c r="C52" s="73" t="s">
        <v>304</v>
      </c>
      <c r="D52" s="74" t="s">
        <v>374</v>
      </c>
      <c r="E52" s="75">
        <v>89</v>
      </c>
      <c r="F52" s="74">
        <v>2338.92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2"/>
        <v>89</v>
      </c>
      <c r="O52" s="25">
        <f t="shared" si="3"/>
        <v>2338.92</v>
      </c>
    </row>
    <row r="53" spans="1:15" s="17" customFormat="1" ht="13.5" customHeight="1" thickBot="1" x14ac:dyDescent="0.3"/>
    <row r="54" spans="1:15" s="17" customFormat="1" ht="26.25" customHeight="1" x14ac:dyDescent="0.25">
      <c r="A54" s="95" t="s">
        <v>139</v>
      </c>
      <c r="B54" s="89" t="s">
        <v>32</v>
      </c>
      <c r="C54" s="100" t="s">
        <v>141</v>
      </c>
      <c r="D54" s="89" t="s">
        <v>142</v>
      </c>
      <c r="E54" s="89" t="s">
        <v>844</v>
      </c>
      <c r="F54" s="89"/>
      <c r="G54" s="90" t="s">
        <v>146</v>
      </c>
    </row>
    <row r="55" spans="1:15" s="17" customFormat="1" ht="12.75" customHeight="1" x14ac:dyDescent="0.25">
      <c r="A55" s="96"/>
      <c r="B55" s="98"/>
      <c r="C55" s="101"/>
      <c r="D55" s="98"/>
      <c r="E55" s="93" t="s">
        <v>147</v>
      </c>
      <c r="F55" s="93" t="s">
        <v>148</v>
      </c>
      <c r="G55" s="91"/>
    </row>
    <row r="56" spans="1:15" s="17" customFormat="1" ht="13.5" customHeight="1" thickBot="1" x14ac:dyDescent="0.3">
      <c r="A56" s="97"/>
      <c r="B56" s="99"/>
      <c r="C56" s="102"/>
      <c r="D56" s="99"/>
      <c r="E56" s="94"/>
      <c r="F56" s="94"/>
      <c r="G56" s="92"/>
    </row>
    <row r="57" spans="1:15" s="26" customFormat="1" ht="26.4" x14ac:dyDescent="0.25">
      <c r="A57" s="70">
        <v>57</v>
      </c>
      <c r="B57" s="72" t="s">
        <v>375</v>
      </c>
      <c r="C57" s="73" t="s">
        <v>299</v>
      </c>
      <c r="D57" s="74" t="s">
        <v>376</v>
      </c>
      <c r="E57" s="75">
        <v>500</v>
      </c>
      <c r="F57" s="74">
        <v>12170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ref="N57:N68" si="4">E57</f>
        <v>500</v>
      </c>
      <c r="O57" s="25">
        <f t="shared" ref="O57:O68" si="5">F57</f>
        <v>12170</v>
      </c>
    </row>
    <row r="58" spans="1:15" s="26" customFormat="1" ht="13.2" x14ac:dyDescent="0.25">
      <c r="A58" s="70">
        <v>58</v>
      </c>
      <c r="B58" s="72" t="s">
        <v>377</v>
      </c>
      <c r="C58" s="73" t="s">
        <v>304</v>
      </c>
      <c r="D58" s="74" t="s">
        <v>378</v>
      </c>
      <c r="E58" s="75">
        <v>12</v>
      </c>
      <c r="F58" s="74">
        <v>4688.26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12</v>
      </c>
      <c r="O58" s="25">
        <f t="shared" si="5"/>
        <v>4688.26</v>
      </c>
    </row>
    <row r="59" spans="1:15" s="26" customFormat="1" ht="13.2" x14ac:dyDescent="0.25">
      <c r="A59" s="70">
        <v>59</v>
      </c>
      <c r="B59" s="72" t="s">
        <v>379</v>
      </c>
      <c r="C59" s="73" t="s">
        <v>295</v>
      </c>
      <c r="D59" s="74" t="s">
        <v>380</v>
      </c>
      <c r="E59" s="75">
        <v>2</v>
      </c>
      <c r="F59" s="74">
        <v>873.5200000000001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</v>
      </c>
      <c r="O59" s="25">
        <f t="shared" si="5"/>
        <v>873.5200000000001</v>
      </c>
    </row>
    <row r="60" spans="1:15" s="26" customFormat="1" ht="26.4" x14ac:dyDescent="0.25">
      <c r="A60" s="70">
        <v>60</v>
      </c>
      <c r="B60" s="72" t="s">
        <v>381</v>
      </c>
      <c r="C60" s="73" t="s">
        <v>295</v>
      </c>
      <c r="D60" s="74" t="s">
        <v>382</v>
      </c>
      <c r="E60" s="75">
        <v>530</v>
      </c>
      <c r="F60" s="74">
        <v>3365.5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530</v>
      </c>
      <c r="O60" s="25">
        <f t="shared" si="5"/>
        <v>3365.5</v>
      </c>
    </row>
    <row r="61" spans="1:15" s="26" customFormat="1" ht="13.2" x14ac:dyDescent="0.25">
      <c r="A61" s="70">
        <v>62</v>
      </c>
      <c r="B61" s="72" t="s">
        <v>383</v>
      </c>
      <c r="C61" s="73" t="s">
        <v>295</v>
      </c>
      <c r="D61" s="74">
        <v>270</v>
      </c>
      <c r="E61" s="75">
        <v>3</v>
      </c>
      <c r="F61" s="74">
        <v>810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3</v>
      </c>
      <c r="O61" s="25">
        <f t="shared" si="5"/>
        <v>810</v>
      </c>
    </row>
    <row r="62" spans="1:15" s="26" customFormat="1" ht="13.2" x14ac:dyDescent="0.25">
      <c r="A62" s="70">
        <v>63</v>
      </c>
      <c r="B62" s="72" t="s">
        <v>384</v>
      </c>
      <c r="C62" s="73" t="s">
        <v>295</v>
      </c>
      <c r="D62" s="74">
        <v>395</v>
      </c>
      <c r="E62" s="75"/>
      <c r="F62" s="74"/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0</v>
      </c>
      <c r="O62" s="25">
        <f t="shared" si="5"/>
        <v>0</v>
      </c>
    </row>
    <row r="63" spans="1:15" s="26" customFormat="1" ht="13.2" x14ac:dyDescent="0.25">
      <c r="A63" s="70">
        <v>64</v>
      </c>
      <c r="B63" s="72" t="s">
        <v>385</v>
      </c>
      <c r="C63" s="73" t="s">
        <v>299</v>
      </c>
      <c r="D63" s="74" t="s">
        <v>386</v>
      </c>
      <c r="E63" s="75">
        <v>725</v>
      </c>
      <c r="F63" s="74">
        <v>27100.5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725</v>
      </c>
      <c r="O63" s="25">
        <f t="shared" si="5"/>
        <v>27100.5</v>
      </c>
    </row>
    <row r="64" spans="1:15" s="26" customFormat="1" ht="26.4" x14ac:dyDescent="0.25">
      <c r="A64" s="70">
        <v>65</v>
      </c>
      <c r="B64" s="72" t="s">
        <v>387</v>
      </c>
      <c r="C64" s="73" t="s">
        <v>295</v>
      </c>
      <c r="D64" s="74" t="s">
        <v>388</v>
      </c>
      <c r="E64" s="75">
        <v>800</v>
      </c>
      <c r="F64" s="74">
        <v>20776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800</v>
      </c>
      <c r="O64" s="25">
        <f t="shared" si="5"/>
        <v>20776</v>
      </c>
    </row>
    <row r="65" spans="1:15" s="26" customFormat="1" ht="13.2" x14ac:dyDescent="0.25">
      <c r="A65" s="70">
        <v>66</v>
      </c>
      <c r="B65" s="72" t="s">
        <v>389</v>
      </c>
      <c r="C65" s="73" t="s">
        <v>304</v>
      </c>
      <c r="D65" s="74" t="s">
        <v>390</v>
      </c>
      <c r="E65" s="75">
        <v>7</v>
      </c>
      <c r="F65" s="74">
        <v>165.83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7</v>
      </c>
      <c r="O65" s="25">
        <f t="shared" si="5"/>
        <v>165.83</v>
      </c>
    </row>
    <row r="66" spans="1:15" s="26" customFormat="1" ht="13.2" x14ac:dyDescent="0.25">
      <c r="A66" s="70">
        <v>67</v>
      </c>
      <c r="B66" s="72" t="s">
        <v>391</v>
      </c>
      <c r="C66" s="73" t="s">
        <v>299</v>
      </c>
      <c r="D66" s="74" t="s">
        <v>392</v>
      </c>
      <c r="E66" s="75">
        <v>51</v>
      </c>
      <c r="F66" s="74">
        <v>2131.8000000000002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51</v>
      </c>
      <c r="O66" s="25">
        <f t="shared" si="5"/>
        <v>2131.8000000000002</v>
      </c>
    </row>
    <row r="67" spans="1:15" s="26" customFormat="1" ht="13.2" x14ac:dyDescent="0.25">
      <c r="A67" s="70">
        <v>69</v>
      </c>
      <c r="B67" s="72" t="s">
        <v>393</v>
      </c>
      <c r="C67" s="73" t="s">
        <v>299</v>
      </c>
      <c r="D67" s="74" t="s">
        <v>394</v>
      </c>
      <c r="E67" s="75">
        <v>2</v>
      </c>
      <c r="F67" s="74">
        <v>475.66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</v>
      </c>
      <c r="O67" s="25">
        <f t="shared" si="5"/>
        <v>475.66</v>
      </c>
    </row>
    <row r="68" spans="1:15" s="26" customFormat="1" ht="13.2" x14ac:dyDescent="0.25">
      <c r="A68" s="70">
        <v>70</v>
      </c>
      <c r="B68" s="72" t="s">
        <v>395</v>
      </c>
      <c r="C68" s="73" t="s">
        <v>295</v>
      </c>
      <c r="D68" s="74" t="s">
        <v>396</v>
      </c>
      <c r="E68" s="75">
        <v>449</v>
      </c>
      <c r="F68" s="74">
        <v>5985.17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449</v>
      </c>
      <c r="O68" s="25">
        <f t="shared" si="5"/>
        <v>5985.17</v>
      </c>
    </row>
    <row r="69" spans="1:15" s="17" customFormat="1" ht="13.5" customHeight="1" thickBot="1" x14ac:dyDescent="0.3"/>
    <row r="70" spans="1:15" s="17" customFormat="1" ht="26.25" customHeight="1" x14ac:dyDescent="0.25">
      <c r="A70" s="95" t="s">
        <v>139</v>
      </c>
      <c r="B70" s="89" t="s">
        <v>32</v>
      </c>
      <c r="C70" s="100" t="s">
        <v>141</v>
      </c>
      <c r="D70" s="89" t="s">
        <v>142</v>
      </c>
      <c r="E70" s="89" t="s">
        <v>844</v>
      </c>
      <c r="F70" s="89"/>
      <c r="G70" s="90" t="s">
        <v>146</v>
      </c>
    </row>
    <row r="71" spans="1:15" s="17" customFormat="1" ht="12.75" customHeight="1" x14ac:dyDescent="0.25">
      <c r="A71" s="96"/>
      <c r="B71" s="98"/>
      <c r="C71" s="101"/>
      <c r="D71" s="98"/>
      <c r="E71" s="93" t="s">
        <v>147</v>
      </c>
      <c r="F71" s="93" t="s">
        <v>148</v>
      </c>
      <c r="G71" s="91"/>
    </row>
    <row r="72" spans="1:15" s="17" customFormat="1" ht="13.5" customHeight="1" thickBot="1" x14ac:dyDescent="0.3">
      <c r="A72" s="97"/>
      <c r="B72" s="99"/>
      <c r="C72" s="102"/>
      <c r="D72" s="99"/>
      <c r="E72" s="94"/>
      <c r="F72" s="94"/>
      <c r="G72" s="92"/>
    </row>
    <row r="73" spans="1:15" s="26" customFormat="1" ht="13.2" x14ac:dyDescent="0.25">
      <c r="A73" s="70">
        <v>71</v>
      </c>
      <c r="B73" s="72" t="s">
        <v>397</v>
      </c>
      <c r="C73" s="73" t="s">
        <v>295</v>
      </c>
      <c r="D73" s="74" t="s">
        <v>368</v>
      </c>
      <c r="E73" s="75">
        <v>2103</v>
      </c>
      <c r="F73" s="74">
        <v>57962.19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ref="N73:N92" si="6">E73</f>
        <v>2103</v>
      </c>
      <c r="O73" s="25">
        <f t="shared" ref="O73:O92" si="7">F73</f>
        <v>57962.19</v>
      </c>
    </row>
    <row r="74" spans="1:15" s="26" customFormat="1" ht="26.4" x14ac:dyDescent="0.25">
      <c r="A74" s="70">
        <v>72</v>
      </c>
      <c r="B74" s="72" t="s">
        <v>398</v>
      </c>
      <c r="C74" s="73" t="s">
        <v>299</v>
      </c>
      <c r="D74" s="74" t="s">
        <v>399</v>
      </c>
      <c r="E74" s="75">
        <v>4.25</v>
      </c>
      <c r="F74" s="74">
        <v>1555.89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4.25</v>
      </c>
      <c r="O74" s="25">
        <f t="shared" si="7"/>
        <v>1555.89</v>
      </c>
    </row>
    <row r="75" spans="1:15" s="26" customFormat="1" ht="13.2" x14ac:dyDescent="0.25">
      <c r="A75" s="70">
        <v>73</v>
      </c>
      <c r="B75" s="72" t="s">
        <v>400</v>
      </c>
      <c r="C75" s="73" t="s">
        <v>299</v>
      </c>
      <c r="D75" s="74" t="s">
        <v>401</v>
      </c>
      <c r="E75" s="75">
        <v>10</v>
      </c>
      <c r="F75" s="74">
        <v>26.200000000000003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10</v>
      </c>
      <c r="O75" s="25">
        <f t="shared" si="7"/>
        <v>26.200000000000003</v>
      </c>
    </row>
    <row r="76" spans="1:15" s="26" customFormat="1" ht="13.2" x14ac:dyDescent="0.25">
      <c r="A76" s="70">
        <v>74</v>
      </c>
      <c r="B76" s="72" t="s">
        <v>402</v>
      </c>
      <c r="C76" s="73" t="s">
        <v>299</v>
      </c>
      <c r="D76" s="74" t="s">
        <v>403</v>
      </c>
      <c r="E76" s="75">
        <v>2</v>
      </c>
      <c r="F76" s="74">
        <v>147.25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2</v>
      </c>
      <c r="O76" s="25">
        <f t="shared" si="7"/>
        <v>147.25</v>
      </c>
    </row>
    <row r="77" spans="1:15" s="26" customFormat="1" ht="13.2" x14ac:dyDescent="0.25">
      <c r="A77" s="70">
        <v>75</v>
      </c>
      <c r="B77" s="72" t="s">
        <v>404</v>
      </c>
      <c r="C77" s="73" t="s">
        <v>304</v>
      </c>
      <c r="D77" s="74" t="s">
        <v>405</v>
      </c>
      <c r="E77" s="75">
        <v>9</v>
      </c>
      <c r="F77" s="74">
        <v>1440.15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9</v>
      </c>
      <c r="O77" s="25">
        <f t="shared" si="7"/>
        <v>1440.15</v>
      </c>
    </row>
    <row r="78" spans="1:15" s="26" customFormat="1" ht="13.2" x14ac:dyDescent="0.25">
      <c r="A78" s="70">
        <v>76</v>
      </c>
      <c r="B78" s="72" t="s">
        <v>406</v>
      </c>
      <c r="C78" s="73" t="s">
        <v>299</v>
      </c>
      <c r="D78" s="74" t="s">
        <v>407</v>
      </c>
      <c r="E78" s="75">
        <v>9</v>
      </c>
      <c r="F78" s="74">
        <v>542.91000000000008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9</v>
      </c>
      <c r="O78" s="25">
        <f t="shared" si="7"/>
        <v>542.91000000000008</v>
      </c>
    </row>
    <row r="79" spans="1:15" s="26" customFormat="1" ht="13.2" x14ac:dyDescent="0.25">
      <c r="A79" s="70">
        <v>77</v>
      </c>
      <c r="B79" s="72" t="s">
        <v>408</v>
      </c>
      <c r="C79" s="73" t="s">
        <v>320</v>
      </c>
      <c r="D79" s="74" t="s">
        <v>409</v>
      </c>
      <c r="E79" s="75">
        <v>10</v>
      </c>
      <c r="F79" s="74">
        <v>588.5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10</v>
      </c>
      <c r="O79" s="25">
        <f t="shared" si="7"/>
        <v>588.5</v>
      </c>
    </row>
    <row r="80" spans="1:15" s="26" customFormat="1" ht="13.2" x14ac:dyDescent="0.25">
      <c r="A80" s="70">
        <v>78</v>
      </c>
      <c r="B80" s="72" t="s">
        <v>410</v>
      </c>
      <c r="C80" s="73" t="s">
        <v>309</v>
      </c>
      <c r="D80" s="74" t="s">
        <v>411</v>
      </c>
      <c r="E80" s="75">
        <v>29</v>
      </c>
      <c r="F80" s="74">
        <v>2704.36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29</v>
      </c>
      <c r="O80" s="25">
        <f t="shared" si="7"/>
        <v>2704.36</v>
      </c>
    </row>
    <row r="81" spans="1:15" s="26" customFormat="1" ht="13.2" x14ac:dyDescent="0.25">
      <c r="A81" s="70">
        <v>79</v>
      </c>
      <c r="B81" s="72" t="s">
        <v>412</v>
      </c>
      <c r="C81" s="73" t="s">
        <v>309</v>
      </c>
      <c r="D81" s="74" t="s">
        <v>413</v>
      </c>
      <c r="E81" s="75">
        <v>25</v>
      </c>
      <c r="F81" s="74">
        <v>1816.25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25</v>
      </c>
      <c r="O81" s="25">
        <f t="shared" si="7"/>
        <v>1816.25</v>
      </c>
    </row>
    <row r="82" spans="1:15" s="26" customFormat="1" ht="13.2" x14ac:dyDescent="0.25">
      <c r="A82" s="70">
        <v>80</v>
      </c>
      <c r="B82" s="72" t="s">
        <v>414</v>
      </c>
      <c r="C82" s="73" t="s">
        <v>415</v>
      </c>
      <c r="D82" s="74" t="s">
        <v>416</v>
      </c>
      <c r="E82" s="75">
        <v>9</v>
      </c>
      <c r="F82" s="74">
        <v>260.46000000000004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9</v>
      </c>
      <c r="O82" s="25">
        <f t="shared" si="7"/>
        <v>260.46000000000004</v>
      </c>
    </row>
    <row r="83" spans="1:15" s="26" customFormat="1" ht="13.2" x14ac:dyDescent="0.25">
      <c r="A83" s="70">
        <v>81</v>
      </c>
      <c r="B83" s="72" t="s">
        <v>417</v>
      </c>
      <c r="C83" s="73" t="s">
        <v>304</v>
      </c>
      <c r="D83" s="74" t="s">
        <v>418</v>
      </c>
      <c r="E83" s="75">
        <v>8</v>
      </c>
      <c r="F83" s="74">
        <v>1327.2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8</v>
      </c>
      <c r="O83" s="25">
        <f t="shared" si="7"/>
        <v>1327.2</v>
      </c>
    </row>
    <row r="84" spans="1:15" s="26" customFormat="1" ht="13.2" x14ac:dyDescent="0.25">
      <c r="A84" s="70">
        <v>82</v>
      </c>
      <c r="B84" s="72" t="s">
        <v>419</v>
      </c>
      <c r="C84" s="73" t="s">
        <v>299</v>
      </c>
      <c r="D84" s="74" t="s">
        <v>420</v>
      </c>
      <c r="E84" s="75">
        <v>250</v>
      </c>
      <c r="F84" s="74">
        <v>41478.800000000003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250</v>
      </c>
      <c r="O84" s="25">
        <f t="shared" si="7"/>
        <v>41478.800000000003</v>
      </c>
    </row>
    <row r="85" spans="1:15" s="26" customFormat="1" ht="13.2" x14ac:dyDescent="0.25">
      <c r="A85" s="70">
        <v>83</v>
      </c>
      <c r="B85" s="72" t="s">
        <v>421</v>
      </c>
      <c r="C85" s="73" t="s">
        <v>299</v>
      </c>
      <c r="D85" s="74" t="s">
        <v>422</v>
      </c>
      <c r="E85" s="75">
        <v>5</v>
      </c>
      <c r="F85" s="74">
        <v>3231.9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5</v>
      </c>
      <c r="O85" s="25">
        <f t="shared" si="7"/>
        <v>3231.9</v>
      </c>
    </row>
    <row r="86" spans="1:15" s="26" customFormat="1" ht="13.2" x14ac:dyDescent="0.25">
      <c r="A86" s="70">
        <v>84</v>
      </c>
      <c r="B86" s="72" t="s">
        <v>423</v>
      </c>
      <c r="C86" s="73" t="s">
        <v>304</v>
      </c>
      <c r="D86" s="74" t="s">
        <v>424</v>
      </c>
      <c r="E86" s="75">
        <v>2</v>
      </c>
      <c r="F86" s="74">
        <v>118.35000000000001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2</v>
      </c>
      <c r="O86" s="25">
        <f t="shared" si="7"/>
        <v>118.35000000000001</v>
      </c>
    </row>
    <row r="87" spans="1:15" s="26" customFormat="1" ht="13.2" x14ac:dyDescent="0.25">
      <c r="A87" s="70">
        <v>85</v>
      </c>
      <c r="B87" s="72" t="s">
        <v>425</v>
      </c>
      <c r="C87" s="73" t="s">
        <v>426</v>
      </c>
      <c r="D87" s="74" t="s">
        <v>427</v>
      </c>
      <c r="E87" s="75">
        <v>207</v>
      </c>
      <c r="F87" s="74">
        <v>2352.23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207</v>
      </c>
      <c r="O87" s="25">
        <f t="shared" si="7"/>
        <v>2352.23</v>
      </c>
    </row>
    <row r="88" spans="1:15" s="26" customFormat="1" ht="26.4" x14ac:dyDescent="0.25">
      <c r="A88" s="70">
        <v>86</v>
      </c>
      <c r="B88" s="72" t="s">
        <v>428</v>
      </c>
      <c r="C88" s="73" t="s">
        <v>299</v>
      </c>
      <c r="D88" s="74" t="s">
        <v>429</v>
      </c>
      <c r="E88" s="75">
        <v>14</v>
      </c>
      <c r="F88" s="74">
        <v>615.23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14</v>
      </c>
      <c r="O88" s="25">
        <f t="shared" si="7"/>
        <v>615.23</v>
      </c>
    </row>
    <row r="89" spans="1:15" s="26" customFormat="1" ht="13.2" x14ac:dyDescent="0.25">
      <c r="A89" s="70">
        <v>87</v>
      </c>
      <c r="B89" s="72" t="s">
        <v>430</v>
      </c>
      <c r="C89" s="73" t="s">
        <v>295</v>
      </c>
      <c r="D89" s="74" t="s">
        <v>431</v>
      </c>
      <c r="E89" s="75">
        <v>400</v>
      </c>
      <c r="F89" s="74">
        <v>216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400</v>
      </c>
      <c r="O89" s="25">
        <f t="shared" si="7"/>
        <v>216</v>
      </c>
    </row>
    <row r="90" spans="1:15" s="26" customFormat="1" ht="13.2" x14ac:dyDescent="0.25">
      <c r="A90" s="70">
        <v>89</v>
      </c>
      <c r="B90" s="72" t="s">
        <v>432</v>
      </c>
      <c r="C90" s="73" t="s">
        <v>295</v>
      </c>
      <c r="D90" s="74" t="s">
        <v>433</v>
      </c>
      <c r="E90" s="75">
        <v>186</v>
      </c>
      <c r="F90" s="74">
        <v>121561.27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186</v>
      </c>
      <c r="O90" s="25">
        <f t="shared" si="7"/>
        <v>121561.27</v>
      </c>
    </row>
    <row r="91" spans="1:15" s="26" customFormat="1" ht="13.2" x14ac:dyDescent="0.25">
      <c r="A91" s="70">
        <v>90</v>
      </c>
      <c r="B91" s="72" t="s">
        <v>434</v>
      </c>
      <c r="C91" s="73" t="s">
        <v>295</v>
      </c>
      <c r="D91" s="74" t="s">
        <v>435</v>
      </c>
      <c r="E91" s="75">
        <v>92</v>
      </c>
      <c r="F91" s="74">
        <v>79041.400000000009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92</v>
      </c>
      <c r="O91" s="25">
        <f t="shared" si="7"/>
        <v>79041.400000000009</v>
      </c>
    </row>
    <row r="92" spans="1:15" s="26" customFormat="1" ht="13.2" x14ac:dyDescent="0.25">
      <c r="A92" s="70">
        <v>91</v>
      </c>
      <c r="B92" s="72" t="s">
        <v>436</v>
      </c>
      <c r="C92" s="73" t="s">
        <v>295</v>
      </c>
      <c r="D92" s="74" t="s">
        <v>437</v>
      </c>
      <c r="E92" s="75">
        <v>72</v>
      </c>
      <c r="F92" s="74">
        <v>53458.93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72</v>
      </c>
      <c r="O92" s="25">
        <f t="shared" si="7"/>
        <v>53458.93</v>
      </c>
    </row>
    <row r="93" spans="1:15" s="17" customFormat="1" ht="13.5" customHeight="1" thickBot="1" x14ac:dyDescent="0.3"/>
    <row r="94" spans="1:15" s="17" customFormat="1" ht="26.25" customHeight="1" x14ac:dyDescent="0.25">
      <c r="A94" s="95" t="s">
        <v>139</v>
      </c>
      <c r="B94" s="89" t="s">
        <v>32</v>
      </c>
      <c r="C94" s="100" t="s">
        <v>141</v>
      </c>
      <c r="D94" s="89" t="s">
        <v>142</v>
      </c>
      <c r="E94" s="89" t="s">
        <v>844</v>
      </c>
      <c r="F94" s="89"/>
      <c r="G94" s="90" t="s">
        <v>146</v>
      </c>
    </row>
    <row r="95" spans="1:15" s="17" customFormat="1" ht="12.75" customHeight="1" x14ac:dyDescent="0.25">
      <c r="A95" s="96"/>
      <c r="B95" s="98"/>
      <c r="C95" s="101"/>
      <c r="D95" s="98"/>
      <c r="E95" s="93" t="s">
        <v>147</v>
      </c>
      <c r="F95" s="93" t="s">
        <v>148</v>
      </c>
      <c r="G95" s="91"/>
    </row>
    <row r="96" spans="1:15" s="17" customFormat="1" ht="13.5" customHeight="1" thickBot="1" x14ac:dyDescent="0.3">
      <c r="A96" s="97"/>
      <c r="B96" s="99"/>
      <c r="C96" s="102"/>
      <c r="D96" s="99"/>
      <c r="E96" s="94"/>
      <c r="F96" s="94"/>
      <c r="G96" s="92"/>
    </row>
    <row r="97" spans="1:15" s="26" customFormat="1" ht="13.2" x14ac:dyDescent="0.25">
      <c r="A97" s="70">
        <v>92</v>
      </c>
      <c r="B97" s="72" t="s">
        <v>438</v>
      </c>
      <c r="C97" s="73" t="s">
        <v>295</v>
      </c>
      <c r="D97" s="74" t="s">
        <v>439</v>
      </c>
      <c r="E97" s="75">
        <v>75</v>
      </c>
      <c r="F97" s="74">
        <v>57515.98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ref="N97:N113" si="8">E97</f>
        <v>75</v>
      </c>
      <c r="O97" s="25">
        <f t="shared" ref="O97:O113" si="9">F97</f>
        <v>57515.98</v>
      </c>
    </row>
    <row r="98" spans="1:15" s="26" customFormat="1" ht="26.4" x14ac:dyDescent="0.25">
      <c r="A98" s="70">
        <v>95</v>
      </c>
      <c r="B98" s="72" t="s">
        <v>440</v>
      </c>
      <c r="C98" s="73" t="s">
        <v>295</v>
      </c>
      <c r="D98" s="74" t="s">
        <v>441</v>
      </c>
      <c r="E98" s="75">
        <v>15</v>
      </c>
      <c r="F98" s="74">
        <v>401.25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15</v>
      </c>
      <c r="O98" s="25">
        <f t="shared" si="9"/>
        <v>401.25</v>
      </c>
    </row>
    <row r="99" spans="1:15" s="26" customFormat="1" ht="26.4" x14ac:dyDescent="0.25">
      <c r="A99" s="70">
        <v>96</v>
      </c>
      <c r="B99" s="72" t="s">
        <v>442</v>
      </c>
      <c r="C99" s="73" t="s">
        <v>295</v>
      </c>
      <c r="D99" s="74" t="s">
        <v>441</v>
      </c>
      <c r="E99" s="75">
        <v>15</v>
      </c>
      <c r="F99" s="74">
        <v>401.25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15</v>
      </c>
      <c r="O99" s="25">
        <f t="shared" si="9"/>
        <v>401.25</v>
      </c>
    </row>
    <row r="100" spans="1:15" s="26" customFormat="1" ht="13.2" x14ac:dyDescent="0.25">
      <c r="A100" s="70">
        <v>97</v>
      </c>
      <c r="B100" s="72" t="s">
        <v>443</v>
      </c>
      <c r="C100" s="73" t="s">
        <v>299</v>
      </c>
      <c r="D100" s="74" t="s">
        <v>444</v>
      </c>
      <c r="E100" s="75">
        <v>1</v>
      </c>
      <c r="F100" s="74">
        <v>267.56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</v>
      </c>
      <c r="O100" s="25">
        <f t="shared" si="9"/>
        <v>267.56</v>
      </c>
    </row>
    <row r="101" spans="1:15" s="26" customFormat="1" ht="13.2" x14ac:dyDescent="0.25">
      <c r="A101" s="70">
        <v>98</v>
      </c>
      <c r="B101" s="72" t="s">
        <v>445</v>
      </c>
      <c r="C101" s="73" t="s">
        <v>299</v>
      </c>
      <c r="D101" s="74" t="s">
        <v>446</v>
      </c>
      <c r="E101" s="75">
        <v>7</v>
      </c>
      <c r="F101" s="74">
        <v>21437.710000000003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7</v>
      </c>
      <c r="O101" s="25">
        <f t="shared" si="9"/>
        <v>21437.710000000003</v>
      </c>
    </row>
    <row r="102" spans="1:15" s="26" customFormat="1" ht="13.2" x14ac:dyDescent="0.25">
      <c r="A102" s="70">
        <v>99</v>
      </c>
      <c r="B102" s="72" t="s">
        <v>447</v>
      </c>
      <c r="C102" s="73" t="s">
        <v>304</v>
      </c>
      <c r="D102" s="74" t="s">
        <v>448</v>
      </c>
      <c r="E102" s="75">
        <v>1</v>
      </c>
      <c r="F102" s="74">
        <v>83.9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</v>
      </c>
      <c r="O102" s="25">
        <f t="shared" si="9"/>
        <v>83.9</v>
      </c>
    </row>
    <row r="103" spans="1:15" s="26" customFormat="1" ht="13.2" x14ac:dyDescent="0.25">
      <c r="A103" s="70">
        <v>100</v>
      </c>
      <c r="B103" s="72" t="s">
        <v>449</v>
      </c>
      <c r="C103" s="73" t="s">
        <v>304</v>
      </c>
      <c r="D103" s="74" t="s">
        <v>450</v>
      </c>
      <c r="E103" s="75">
        <v>2</v>
      </c>
      <c r="F103" s="74">
        <v>28.39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2</v>
      </c>
      <c r="O103" s="25">
        <f t="shared" si="9"/>
        <v>28.39</v>
      </c>
    </row>
    <row r="104" spans="1:15" s="26" customFormat="1" ht="13.2" x14ac:dyDescent="0.25">
      <c r="A104" s="70">
        <v>101</v>
      </c>
      <c r="B104" s="72" t="s">
        <v>451</v>
      </c>
      <c r="C104" s="73" t="s">
        <v>452</v>
      </c>
      <c r="D104" s="74">
        <v>175</v>
      </c>
      <c r="E104" s="75">
        <v>4</v>
      </c>
      <c r="F104" s="74">
        <v>700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4</v>
      </c>
      <c r="O104" s="25">
        <f t="shared" si="9"/>
        <v>700</v>
      </c>
    </row>
    <row r="105" spans="1:15" s="26" customFormat="1" ht="13.2" x14ac:dyDescent="0.25">
      <c r="A105" s="70">
        <v>102</v>
      </c>
      <c r="B105" s="72" t="s">
        <v>453</v>
      </c>
      <c r="C105" s="73" t="s">
        <v>295</v>
      </c>
      <c r="D105" s="74">
        <v>280</v>
      </c>
      <c r="E105" s="75">
        <v>11</v>
      </c>
      <c r="F105" s="74">
        <v>3080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11</v>
      </c>
      <c r="O105" s="25">
        <f t="shared" si="9"/>
        <v>3080</v>
      </c>
    </row>
    <row r="106" spans="1:15" s="26" customFormat="1" ht="26.4" x14ac:dyDescent="0.25">
      <c r="A106" s="70">
        <v>103</v>
      </c>
      <c r="B106" s="72" t="s">
        <v>454</v>
      </c>
      <c r="C106" s="73" t="s">
        <v>295</v>
      </c>
      <c r="D106" s="74">
        <v>270</v>
      </c>
      <c r="E106" s="75">
        <v>14</v>
      </c>
      <c r="F106" s="74">
        <v>3780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14</v>
      </c>
      <c r="O106" s="25">
        <f t="shared" si="9"/>
        <v>3780</v>
      </c>
    </row>
    <row r="107" spans="1:15" s="26" customFormat="1" ht="13.2" x14ac:dyDescent="0.25">
      <c r="A107" s="70">
        <v>104</v>
      </c>
      <c r="B107" s="72" t="s">
        <v>455</v>
      </c>
      <c r="C107" s="73" t="s">
        <v>295</v>
      </c>
      <c r="D107" s="74" t="s">
        <v>456</v>
      </c>
      <c r="E107" s="75">
        <v>1</v>
      </c>
      <c r="F107" s="74">
        <v>467.71000000000004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</v>
      </c>
      <c r="O107" s="25">
        <f t="shared" si="9"/>
        <v>467.71000000000004</v>
      </c>
    </row>
    <row r="108" spans="1:15" s="26" customFormat="1" ht="13.2" x14ac:dyDescent="0.25">
      <c r="A108" s="70">
        <v>105</v>
      </c>
      <c r="B108" s="72" t="s">
        <v>457</v>
      </c>
      <c r="C108" s="73" t="s">
        <v>304</v>
      </c>
      <c r="D108" s="74" t="s">
        <v>458</v>
      </c>
      <c r="E108" s="75">
        <v>4</v>
      </c>
      <c r="F108" s="74">
        <v>552.1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4</v>
      </c>
      <c r="O108" s="25">
        <f t="shared" si="9"/>
        <v>552.1</v>
      </c>
    </row>
    <row r="109" spans="1:15" s="26" customFormat="1" ht="13.2" x14ac:dyDescent="0.25">
      <c r="A109" s="70">
        <v>106</v>
      </c>
      <c r="B109" s="72" t="s">
        <v>459</v>
      </c>
      <c r="C109" s="73" t="s">
        <v>304</v>
      </c>
      <c r="D109" s="74" t="s">
        <v>460</v>
      </c>
      <c r="E109" s="75"/>
      <c r="F109" s="74"/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0</v>
      </c>
      <c r="O109" s="25">
        <f t="shared" si="9"/>
        <v>0</v>
      </c>
    </row>
    <row r="110" spans="1:15" s="26" customFormat="1" ht="26.4" x14ac:dyDescent="0.25">
      <c r="A110" s="70">
        <v>107</v>
      </c>
      <c r="B110" s="72" t="s">
        <v>461</v>
      </c>
      <c r="C110" s="73" t="s">
        <v>363</v>
      </c>
      <c r="D110" s="74" t="s">
        <v>462</v>
      </c>
      <c r="E110" s="75">
        <v>5</v>
      </c>
      <c r="F110" s="74">
        <v>104.05000000000001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5</v>
      </c>
      <c r="O110" s="25">
        <f t="shared" si="9"/>
        <v>104.05000000000001</v>
      </c>
    </row>
    <row r="111" spans="1:15" s="26" customFormat="1" ht="26.4" x14ac:dyDescent="0.25">
      <c r="A111" s="70">
        <v>108</v>
      </c>
      <c r="B111" s="72" t="s">
        <v>463</v>
      </c>
      <c r="C111" s="73" t="s">
        <v>299</v>
      </c>
      <c r="D111" s="74" t="s">
        <v>464</v>
      </c>
      <c r="E111" s="75">
        <v>4</v>
      </c>
      <c r="F111" s="74">
        <v>223.16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4</v>
      </c>
      <c r="O111" s="25">
        <f t="shared" si="9"/>
        <v>223.16</v>
      </c>
    </row>
    <row r="112" spans="1:15" s="26" customFormat="1" ht="26.4" x14ac:dyDescent="0.25">
      <c r="A112" s="70">
        <v>109</v>
      </c>
      <c r="B112" s="72" t="s">
        <v>465</v>
      </c>
      <c r="C112" s="73" t="s">
        <v>299</v>
      </c>
      <c r="D112" s="74" t="s">
        <v>466</v>
      </c>
      <c r="E112" s="75">
        <v>1</v>
      </c>
      <c r="F112" s="74">
        <v>16.21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</v>
      </c>
      <c r="O112" s="25">
        <f t="shared" si="9"/>
        <v>16.21</v>
      </c>
    </row>
    <row r="113" spans="1:15" s="26" customFormat="1" ht="13.2" x14ac:dyDescent="0.25">
      <c r="A113" s="70">
        <v>110</v>
      </c>
      <c r="B113" s="72" t="s">
        <v>467</v>
      </c>
      <c r="C113" s="73" t="s">
        <v>304</v>
      </c>
      <c r="D113" s="74" t="s">
        <v>468</v>
      </c>
      <c r="E113" s="75">
        <v>191</v>
      </c>
      <c r="F113" s="74">
        <v>14582.810000000001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191</v>
      </c>
      <c r="O113" s="25">
        <f t="shared" si="9"/>
        <v>14582.810000000001</v>
      </c>
    </row>
    <row r="114" spans="1:15" s="17" customFormat="1" ht="13.5" customHeight="1" thickBot="1" x14ac:dyDescent="0.3"/>
    <row r="115" spans="1:15" s="17" customFormat="1" ht="26.25" customHeight="1" x14ac:dyDescent="0.25">
      <c r="A115" s="95" t="s">
        <v>139</v>
      </c>
      <c r="B115" s="89" t="s">
        <v>32</v>
      </c>
      <c r="C115" s="100" t="s">
        <v>141</v>
      </c>
      <c r="D115" s="89" t="s">
        <v>142</v>
      </c>
      <c r="E115" s="89" t="s">
        <v>844</v>
      </c>
      <c r="F115" s="89"/>
      <c r="G115" s="90" t="s">
        <v>146</v>
      </c>
    </row>
    <row r="116" spans="1:15" s="17" customFormat="1" ht="12.75" customHeight="1" x14ac:dyDescent="0.25">
      <c r="A116" s="96"/>
      <c r="B116" s="98"/>
      <c r="C116" s="101"/>
      <c r="D116" s="98"/>
      <c r="E116" s="93" t="s">
        <v>147</v>
      </c>
      <c r="F116" s="93" t="s">
        <v>148</v>
      </c>
      <c r="G116" s="91"/>
    </row>
    <row r="117" spans="1:15" s="17" customFormat="1" ht="13.5" customHeight="1" thickBot="1" x14ac:dyDescent="0.3">
      <c r="A117" s="97"/>
      <c r="B117" s="99"/>
      <c r="C117" s="102"/>
      <c r="D117" s="99"/>
      <c r="E117" s="94"/>
      <c r="F117" s="94"/>
      <c r="G117" s="92"/>
    </row>
    <row r="118" spans="1:15" s="26" customFormat="1" ht="13.2" x14ac:dyDescent="0.25">
      <c r="A118" s="70">
        <v>111</v>
      </c>
      <c r="B118" s="72" t="s">
        <v>469</v>
      </c>
      <c r="C118" s="73" t="s">
        <v>299</v>
      </c>
      <c r="D118" s="74" t="s">
        <v>470</v>
      </c>
      <c r="E118" s="75">
        <v>1</v>
      </c>
      <c r="F118" s="74">
        <v>81.94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ref="N118:N133" si="10">E118</f>
        <v>1</v>
      </c>
      <c r="O118" s="25">
        <f t="shared" ref="O118:O133" si="11">F118</f>
        <v>81.94</v>
      </c>
    </row>
    <row r="119" spans="1:15" s="26" customFormat="1" ht="26.4" x14ac:dyDescent="0.25">
      <c r="A119" s="70">
        <v>112</v>
      </c>
      <c r="B119" s="72" t="s">
        <v>471</v>
      </c>
      <c r="C119" s="73" t="s">
        <v>299</v>
      </c>
      <c r="D119" s="74" t="s">
        <v>472</v>
      </c>
      <c r="E119" s="75">
        <v>110</v>
      </c>
      <c r="F119" s="74">
        <v>39352.5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110</v>
      </c>
      <c r="O119" s="25">
        <f t="shared" si="11"/>
        <v>39352.5</v>
      </c>
    </row>
    <row r="120" spans="1:15" s="26" customFormat="1" ht="26.4" x14ac:dyDescent="0.25">
      <c r="A120" s="70">
        <v>113</v>
      </c>
      <c r="B120" s="72" t="s">
        <v>473</v>
      </c>
      <c r="C120" s="73" t="s">
        <v>299</v>
      </c>
      <c r="D120" s="74" t="s">
        <v>474</v>
      </c>
      <c r="E120" s="75">
        <v>30</v>
      </c>
      <c r="F120" s="74">
        <v>5886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30</v>
      </c>
      <c r="O120" s="25">
        <f t="shared" si="11"/>
        <v>5886</v>
      </c>
    </row>
    <row r="121" spans="1:15" s="26" customFormat="1" ht="13.2" x14ac:dyDescent="0.25">
      <c r="A121" s="70">
        <v>114</v>
      </c>
      <c r="B121" s="72" t="s">
        <v>475</v>
      </c>
      <c r="C121" s="73" t="s">
        <v>304</v>
      </c>
      <c r="D121" s="74" t="s">
        <v>476</v>
      </c>
      <c r="E121" s="75">
        <v>55</v>
      </c>
      <c r="F121" s="74">
        <v>11906.7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55</v>
      </c>
      <c r="O121" s="25">
        <f t="shared" si="11"/>
        <v>11906.7</v>
      </c>
    </row>
    <row r="122" spans="1:15" s="26" customFormat="1" ht="26.4" x14ac:dyDescent="0.25">
      <c r="A122" s="70">
        <v>115</v>
      </c>
      <c r="B122" s="72" t="s">
        <v>477</v>
      </c>
      <c r="C122" s="73" t="s">
        <v>363</v>
      </c>
      <c r="D122" s="74" t="s">
        <v>478</v>
      </c>
      <c r="E122" s="75">
        <v>126</v>
      </c>
      <c r="F122" s="74">
        <v>70230.59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126</v>
      </c>
      <c r="O122" s="25">
        <f t="shared" si="11"/>
        <v>70230.59</v>
      </c>
    </row>
    <row r="123" spans="1:15" s="26" customFormat="1" ht="13.2" x14ac:dyDescent="0.25">
      <c r="A123" s="70">
        <v>116</v>
      </c>
      <c r="B123" s="72" t="s">
        <v>479</v>
      </c>
      <c r="C123" s="73" t="s">
        <v>299</v>
      </c>
      <c r="D123" s="74" t="s">
        <v>480</v>
      </c>
      <c r="E123" s="75">
        <v>14</v>
      </c>
      <c r="F123" s="74">
        <v>120.01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14</v>
      </c>
      <c r="O123" s="25">
        <f t="shared" si="11"/>
        <v>120.01</v>
      </c>
    </row>
    <row r="124" spans="1:15" s="26" customFormat="1" ht="13.2" x14ac:dyDescent="0.25">
      <c r="A124" s="70">
        <v>117</v>
      </c>
      <c r="B124" s="72" t="s">
        <v>479</v>
      </c>
      <c r="C124" s="73" t="s">
        <v>304</v>
      </c>
      <c r="D124" s="74" t="s">
        <v>481</v>
      </c>
      <c r="E124" s="75">
        <v>21</v>
      </c>
      <c r="F124" s="74">
        <v>203.49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21</v>
      </c>
      <c r="O124" s="25">
        <f t="shared" si="11"/>
        <v>203.49</v>
      </c>
    </row>
    <row r="125" spans="1:15" s="26" customFormat="1" ht="13.2" x14ac:dyDescent="0.25">
      <c r="A125" s="70">
        <v>118</v>
      </c>
      <c r="B125" s="72" t="s">
        <v>482</v>
      </c>
      <c r="C125" s="73" t="s">
        <v>299</v>
      </c>
      <c r="D125" s="74" t="s">
        <v>483</v>
      </c>
      <c r="E125" s="75">
        <v>7</v>
      </c>
      <c r="F125" s="74">
        <v>73.92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7</v>
      </c>
      <c r="O125" s="25">
        <f t="shared" si="11"/>
        <v>73.92</v>
      </c>
    </row>
    <row r="126" spans="1:15" s="26" customFormat="1" ht="26.4" x14ac:dyDescent="0.25">
      <c r="A126" s="70">
        <v>119</v>
      </c>
      <c r="B126" s="72" t="s">
        <v>484</v>
      </c>
      <c r="C126" s="73" t="s">
        <v>299</v>
      </c>
      <c r="D126" s="74" t="s">
        <v>485</v>
      </c>
      <c r="E126" s="75">
        <v>1</v>
      </c>
      <c r="F126" s="74">
        <v>25.05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</v>
      </c>
      <c r="O126" s="25">
        <f t="shared" si="11"/>
        <v>25.05</v>
      </c>
    </row>
    <row r="127" spans="1:15" s="26" customFormat="1" ht="13.2" x14ac:dyDescent="0.25">
      <c r="A127" s="70">
        <v>120</v>
      </c>
      <c r="B127" s="72" t="s">
        <v>486</v>
      </c>
      <c r="C127" s="73" t="s">
        <v>304</v>
      </c>
      <c r="D127" s="74" t="s">
        <v>487</v>
      </c>
      <c r="E127" s="75">
        <v>136</v>
      </c>
      <c r="F127" s="74">
        <v>3309.4300000000003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136</v>
      </c>
      <c r="O127" s="25">
        <f t="shared" si="11"/>
        <v>3309.4300000000003</v>
      </c>
    </row>
    <row r="128" spans="1:15" s="26" customFormat="1" ht="13.2" x14ac:dyDescent="0.25">
      <c r="A128" s="70">
        <v>121</v>
      </c>
      <c r="B128" s="72" t="s">
        <v>488</v>
      </c>
      <c r="C128" s="73" t="s">
        <v>363</v>
      </c>
      <c r="D128" s="74" t="s">
        <v>489</v>
      </c>
      <c r="E128" s="75">
        <v>63</v>
      </c>
      <c r="F128" s="74">
        <v>1618.47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63</v>
      </c>
      <c r="O128" s="25">
        <f t="shared" si="11"/>
        <v>1618.47</v>
      </c>
    </row>
    <row r="129" spans="1:15" s="26" customFormat="1" ht="13.2" x14ac:dyDescent="0.25">
      <c r="A129" s="70">
        <v>122</v>
      </c>
      <c r="B129" s="72" t="s">
        <v>490</v>
      </c>
      <c r="C129" s="73" t="s">
        <v>304</v>
      </c>
      <c r="D129" s="74">
        <v>215</v>
      </c>
      <c r="E129" s="75">
        <v>5.8000000000000007</v>
      </c>
      <c r="F129" s="74">
        <v>1247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5.8000000000000007</v>
      </c>
      <c r="O129" s="25">
        <f t="shared" si="11"/>
        <v>1247</v>
      </c>
    </row>
    <row r="130" spans="1:15" s="26" customFormat="1" ht="26.4" x14ac:dyDescent="0.25">
      <c r="A130" s="70">
        <v>123</v>
      </c>
      <c r="B130" s="72" t="s">
        <v>491</v>
      </c>
      <c r="C130" s="73" t="s">
        <v>299</v>
      </c>
      <c r="D130" s="74">
        <v>220</v>
      </c>
      <c r="E130" s="75">
        <v>7</v>
      </c>
      <c r="F130" s="74">
        <v>1540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7</v>
      </c>
      <c r="O130" s="25">
        <f t="shared" si="11"/>
        <v>1540</v>
      </c>
    </row>
    <row r="131" spans="1:15" s="26" customFormat="1" ht="26.4" x14ac:dyDescent="0.25">
      <c r="A131" s="70">
        <v>124</v>
      </c>
      <c r="B131" s="72" t="s">
        <v>492</v>
      </c>
      <c r="C131" s="73" t="s">
        <v>295</v>
      </c>
      <c r="D131" s="74">
        <v>197</v>
      </c>
      <c r="E131" s="75">
        <v>31</v>
      </c>
      <c r="F131" s="74">
        <v>6107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31</v>
      </c>
      <c r="O131" s="25">
        <f t="shared" si="11"/>
        <v>6107</v>
      </c>
    </row>
    <row r="132" spans="1:15" s="26" customFormat="1" ht="13.2" x14ac:dyDescent="0.25">
      <c r="A132" s="70">
        <v>125</v>
      </c>
      <c r="B132" s="72" t="s">
        <v>493</v>
      </c>
      <c r="C132" s="73" t="s">
        <v>309</v>
      </c>
      <c r="D132" s="74" t="s">
        <v>494</v>
      </c>
      <c r="E132" s="75">
        <v>10</v>
      </c>
      <c r="F132" s="74">
        <v>605.73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10</v>
      </c>
      <c r="O132" s="25">
        <f t="shared" si="11"/>
        <v>605.73</v>
      </c>
    </row>
    <row r="133" spans="1:15" s="26" customFormat="1" ht="13.2" x14ac:dyDescent="0.25">
      <c r="A133" s="70">
        <v>126</v>
      </c>
      <c r="B133" s="72" t="s">
        <v>495</v>
      </c>
      <c r="C133" s="73" t="s">
        <v>299</v>
      </c>
      <c r="D133" s="74" t="s">
        <v>496</v>
      </c>
      <c r="E133" s="75">
        <v>4</v>
      </c>
      <c r="F133" s="74">
        <v>2994.32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4</v>
      </c>
      <c r="O133" s="25">
        <f t="shared" si="11"/>
        <v>2994.32</v>
      </c>
    </row>
    <row r="134" spans="1:15" s="17" customFormat="1" ht="13.5" customHeight="1" thickBot="1" x14ac:dyDescent="0.3"/>
    <row r="135" spans="1:15" s="17" customFormat="1" ht="26.25" customHeight="1" x14ac:dyDescent="0.25">
      <c r="A135" s="95" t="s">
        <v>139</v>
      </c>
      <c r="B135" s="89" t="s">
        <v>32</v>
      </c>
      <c r="C135" s="100" t="s">
        <v>141</v>
      </c>
      <c r="D135" s="89" t="s">
        <v>142</v>
      </c>
      <c r="E135" s="89" t="s">
        <v>844</v>
      </c>
      <c r="F135" s="89"/>
      <c r="G135" s="90" t="s">
        <v>146</v>
      </c>
    </row>
    <row r="136" spans="1:15" s="17" customFormat="1" ht="12.75" customHeight="1" x14ac:dyDescent="0.25">
      <c r="A136" s="96"/>
      <c r="B136" s="98"/>
      <c r="C136" s="101"/>
      <c r="D136" s="98"/>
      <c r="E136" s="93" t="s">
        <v>147</v>
      </c>
      <c r="F136" s="93" t="s">
        <v>148</v>
      </c>
      <c r="G136" s="91"/>
    </row>
    <row r="137" spans="1:15" s="17" customFormat="1" ht="13.5" customHeight="1" thickBot="1" x14ac:dyDescent="0.3">
      <c r="A137" s="97"/>
      <c r="B137" s="99"/>
      <c r="C137" s="102"/>
      <c r="D137" s="99"/>
      <c r="E137" s="94"/>
      <c r="F137" s="94"/>
      <c r="G137" s="92"/>
    </row>
    <row r="138" spans="1:15" s="26" customFormat="1" ht="26.4" x14ac:dyDescent="0.25">
      <c r="A138" s="70">
        <v>128</v>
      </c>
      <c r="B138" s="72" t="s">
        <v>497</v>
      </c>
      <c r="C138" s="73" t="s">
        <v>299</v>
      </c>
      <c r="D138" s="74" t="s">
        <v>498</v>
      </c>
      <c r="E138" s="75">
        <v>105</v>
      </c>
      <c r="F138" s="74">
        <v>2252.61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ref="N138:N147" si="12">E138</f>
        <v>105</v>
      </c>
      <c r="O138" s="25">
        <f t="shared" ref="O138:O147" si="13">F138</f>
        <v>2252.61</v>
      </c>
    </row>
    <row r="139" spans="1:15" s="26" customFormat="1" ht="13.2" x14ac:dyDescent="0.25">
      <c r="A139" s="70">
        <v>129</v>
      </c>
      <c r="B139" s="72" t="s">
        <v>499</v>
      </c>
      <c r="C139" s="73" t="s">
        <v>304</v>
      </c>
      <c r="D139" s="74" t="s">
        <v>500</v>
      </c>
      <c r="E139" s="75">
        <v>5</v>
      </c>
      <c r="F139" s="74">
        <v>175.5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2"/>
        <v>5</v>
      </c>
      <c r="O139" s="25">
        <f t="shared" si="13"/>
        <v>175.5</v>
      </c>
    </row>
    <row r="140" spans="1:15" s="26" customFormat="1" ht="13.2" x14ac:dyDescent="0.25">
      <c r="A140" s="70">
        <v>130</v>
      </c>
      <c r="B140" s="72" t="s">
        <v>501</v>
      </c>
      <c r="C140" s="73" t="s">
        <v>363</v>
      </c>
      <c r="D140" s="74" t="s">
        <v>502</v>
      </c>
      <c r="E140" s="75">
        <v>374</v>
      </c>
      <c r="F140" s="74">
        <v>85088.74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2"/>
        <v>374</v>
      </c>
      <c r="O140" s="25">
        <f t="shared" si="13"/>
        <v>85088.74</v>
      </c>
    </row>
    <row r="141" spans="1:15" s="26" customFormat="1" ht="13.2" x14ac:dyDescent="0.25">
      <c r="A141" s="70">
        <v>135</v>
      </c>
      <c r="B141" s="72" t="s">
        <v>503</v>
      </c>
      <c r="C141" s="73" t="s">
        <v>304</v>
      </c>
      <c r="D141" s="74" t="s">
        <v>504</v>
      </c>
      <c r="E141" s="75">
        <v>1</v>
      </c>
      <c r="F141" s="74">
        <v>80.78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1</v>
      </c>
      <c r="O141" s="25">
        <f t="shared" si="13"/>
        <v>80.78</v>
      </c>
    </row>
    <row r="142" spans="1:15" s="26" customFormat="1" ht="26.4" x14ac:dyDescent="0.25">
      <c r="A142" s="70">
        <v>136</v>
      </c>
      <c r="B142" s="72" t="s">
        <v>505</v>
      </c>
      <c r="C142" s="73" t="s">
        <v>309</v>
      </c>
      <c r="D142" s="74" t="s">
        <v>506</v>
      </c>
      <c r="E142" s="75">
        <v>4</v>
      </c>
      <c r="F142" s="74">
        <v>85.48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4</v>
      </c>
      <c r="O142" s="25">
        <f t="shared" si="13"/>
        <v>85.48</v>
      </c>
    </row>
    <row r="143" spans="1:15" s="26" customFormat="1" ht="26.4" x14ac:dyDescent="0.25">
      <c r="A143" s="70">
        <v>137</v>
      </c>
      <c r="B143" s="72" t="s">
        <v>507</v>
      </c>
      <c r="C143" s="73" t="s">
        <v>295</v>
      </c>
      <c r="D143" s="74" t="s">
        <v>508</v>
      </c>
      <c r="E143" s="75">
        <v>17</v>
      </c>
      <c r="F143" s="74">
        <v>59061.560000000005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17</v>
      </c>
      <c r="O143" s="25">
        <f t="shared" si="13"/>
        <v>59061.560000000005</v>
      </c>
    </row>
    <row r="144" spans="1:15" s="26" customFormat="1" ht="26.4" x14ac:dyDescent="0.25">
      <c r="A144" s="70">
        <v>138</v>
      </c>
      <c r="B144" s="72" t="s">
        <v>509</v>
      </c>
      <c r="C144" s="73" t="s">
        <v>299</v>
      </c>
      <c r="D144" s="74" t="s">
        <v>510</v>
      </c>
      <c r="E144" s="75">
        <v>7</v>
      </c>
      <c r="F144" s="74">
        <v>24916.370000000003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7</v>
      </c>
      <c r="O144" s="25">
        <f t="shared" si="13"/>
        <v>24916.370000000003</v>
      </c>
    </row>
    <row r="145" spans="1:15" s="26" customFormat="1" ht="13.2" x14ac:dyDescent="0.25">
      <c r="A145" s="70">
        <v>139</v>
      </c>
      <c r="B145" s="72" t="s">
        <v>511</v>
      </c>
      <c r="C145" s="73" t="s">
        <v>295</v>
      </c>
      <c r="D145" s="74">
        <v>240</v>
      </c>
      <c r="E145" s="75">
        <v>15</v>
      </c>
      <c r="F145" s="74">
        <v>3600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15</v>
      </c>
      <c r="O145" s="25">
        <f t="shared" si="13"/>
        <v>3600</v>
      </c>
    </row>
    <row r="146" spans="1:15" s="26" customFormat="1" ht="13.2" x14ac:dyDescent="0.25">
      <c r="A146" s="70">
        <v>140</v>
      </c>
      <c r="B146" s="72" t="s">
        <v>512</v>
      </c>
      <c r="C146" s="73" t="s">
        <v>299</v>
      </c>
      <c r="D146" s="74" t="s">
        <v>513</v>
      </c>
      <c r="E146" s="75">
        <v>3</v>
      </c>
      <c r="F146" s="74">
        <v>521.79000000000008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3</v>
      </c>
      <c r="O146" s="25">
        <f t="shared" si="13"/>
        <v>521.79000000000008</v>
      </c>
    </row>
    <row r="147" spans="1:15" s="26" customFormat="1" ht="13.2" x14ac:dyDescent="0.25">
      <c r="A147" s="70">
        <v>141</v>
      </c>
      <c r="B147" s="72" t="s">
        <v>514</v>
      </c>
      <c r="C147" s="73" t="s">
        <v>299</v>
      </c>
      <c r="D147" s="74">
        <v>140</v>
      </c>
      <c r="E147" s="75">
        <v>12</v>
      </c>
      <c r="F147" s="74">
        <v>1680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12</v>
      </c>
      <c r="O147" s="25">
        <f t="shared" si="13"/>
        <v>1680</v>
      </c>
    </row>
    <row r="148" spans="1:15" s="17" customFormat="1" ht="13.5" customHeight="1" thickBot="1" x14ac:dyDescent="0.3"/>
    <row r="149" spans="1:15" s="17" customFormat="1" ht="26.25" customHeight="1" x14ac:dyDescent="0.25">
      <c r="A149" s="95" t="s">
        <v>139</v>
      </c>
      <c r="B149" s="89" t="s">
        <v>32</v>
      </c>
      <c r="C149" s="100" t="s">
        <v>141</v>
      </c>
      <c r="D149" s="89" t="s">
        <v>142</v>
      </c>
      <c r="E149" s="89" t="s">
        <v>844</v>
      </c>
      <c r="F149" s="89"/>
      <c r="G149" s="90" t="s">
        <v>146</v>
      </c>
    </row>
    <row r="150" spans="1:15" s="17" customFormat="1" ht="12.75" customHeight="1" x14ac:dyDescent="0.25">
      <c r="A150" s="96"/>
      <c r="B150" s="98"/>
      <c r="C150" s="101"/>
      <c r="D150" s="98"/>
      <c r="E150" s="93" t="s">
        <v>147</v>
      </c>
      <c r="F150" s="93" t="s">
        <v>148</v>
      </c>
      <c r="G150" s="91"/>
    </row>
    <row r="151" spans="1:15" s="17" customFormat="1" ht="13.5" customHeight="1" thickBot="1" x14ac:dyDescent="0.3">
      <c r="A151" s="97"/>
      <c r="B151" s="99"/>
      <c r="C151" s="102"/>
      <c r="D151" s="99"/>
      <c r="E151" s="94"/>
      <c r="F151" s="94"/>
      <c r="G151" s="92"/>
    </row>
    <row r="152" spans="1:15" s="26" customFormat="1" ht="26.4" x14ac:dyDescent="0.25">
      <c r="A152" s="70">
        <v>142</v>
      </c>
      <c r="B152" s="72" t="s">
        <v>515</v>
      </c>
      <c r="C152" s="73" t="s">
        <v>304</v>
      </c>
      <c r="D152" s="74" t="s">
        <v>516</v>
      </c>
      <c r="E152" s="75">
        <v>176</v>
      </c>
      <c r="F152" s="74">
        <v>57060.959999999999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ref="N152:N170" si="14">E152</f>
        <v>176</v>
      </c>
      <c r="O152" s="25">
        <f t="shared" ref="O152:O170" si="15">F152</f>
        <v>57060.959999999999</v>
      </c>
    </row>
    <row r="153" spans="1:15" s="26" customFormat="1" ht="13.2" x14ac:dyDescent="0.25">
      <c r="A153" s="70">
        <v>143</v>
      </c>
      <c r="B153" s="72" t="s">
        <v>517</v>
      </c>
      <c r="C153" s="73" t="s">
        <v>299</v>
      </c>
      <c r="D153" s="74" t="s">
        <v>518</v>
      </c>
      <c r="E153" s="75">
        <v>14</v>
      </c>
      <c r="F153" s="74">
        <v>8217.31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4"/>
        <v>14</v>
      </c>
      <c r="O153" s="25">
        <f t="shared" si="15"/>
        <v>8217.31</v>
      </c>
    </row>
    <row r="154" spans="1:15" s="26" customFormat="1" ht="13.2" x14ac:dyDescent="0.25">
      <c r="A154" s="70">
        <v>144</v>
      </c>
      <c r="B154" s="72" t="s">
        <v>519</v>
      </c>
      <c r="C154" s="73" t="s">
        <v>295</v>
      </c>
      <c r="D154" s="74" t="s">
        <v>520</v>
      </c>
      <c r="E154" s="75">
        <v>106</v>
      </c>
      <c r="F154" s="74">
        <v>1988.73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4"/>
        <v>106</v>
      </c>
      <c r="O154" s="25">
        <f t="shared" si="15"/>
        <v>1988.73</v>
      </c>
    </row>
    <row r="155" spans="1:15" s="26" customFormat="1" ht="13.2" x14ac:dyDescent="0.25">
      <c r="A155" s="70">
        <v>145</v>
      </c>
      <c r="B155" s="72" t="s">
        <v>521</v>
      </c>
      <c r="C155" s="73" t="s">
        <v>299</v>
      </c>
      <c r="D155" s="74" t="s">
        <v>522</v>
      </c>
      <c r="E155" s="75">
        <v>1.6</v>
      </c>
      <c r="F155" s="74">
        <v>854.46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4"/>
        <v>1.6</v>
      </c>
      <c r="O155" s="25">
        <f t="shared" si="15"/>
        <v>854.46</v>
      </c>
    </row>
    <row r="156" spans="1:15" s="26" customFormat="1" ht="13.2" x14ac:dyDescent="0.25">
      <c r="A156" s="70">
        <v>146</v>
      </c>
      <c r="B156" s="72" t="s">
        <v>523</v>
      </c>
      <c r="C156" s="73" t="s">
        <v>304</v>
      </c>
      <c r="D156" s="74" t="s">
        <v>524</v>
      </c>
      <c r="E156" s="75">
        <v>8</v>
      </c>
      <c r="F156" s="74">
        <v>131.5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4"/>
        <v>8</v>
      </c>
      <c r="O156" s="25">
        <f t="shared" si="15"/>
        <v>131.5</v>
      </c>
    </row>
    <row r="157" spans="1:15" s="26" customFormat="1" ht="26.4" x14ac:dyDescent="0.25">
      <c r="A157" s="70">
        <v>147</v>
      </c>
      <c r="B157" s="72" t="s">
        <v>525</v>
      </c>
      <c r="C157" s="73" t="s">
        <v>299</v>
      </c>
      <c r="D157" s="74" t="s">
        <v>526</v>
      </c>
      <c r="E157" s="75">
        <v>2</v>
      </c>
      <c r="F157" s="74">
        <v>34.71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4"/>
        <v>2</v>
      </c>
      <c r="O157" s="25">
        <f t="shared" si="15"/>
        <v>34.71</v>
      </c>
    </row>
    <row r="158" spans="1:15" s="26" customFormat="1" ht="26.4" x14ac:dyDescent="0.25">
      <c r="A158" s="70">
        <v>148</v>
      </c>
      <c r="B158" s="72" t="s">
        <v>527</v>
      </c>
      <c r="C158" s="73" t="s">
        <v>295</v>
      </c>
      <c r="D158" s="74" t="s">
        <v>528</v>
      </c>
      <c r="E158" s="75">
        <v>1985</v>
      </c>
      <c r="F158" s="74">
        <v>461088.68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4"/>
        <v>1985</v>
      </c>
      <c r="O158" s="25">
        <f t="shared" si="15"/>
        <v>461088.68</v>
      </c>
    </row>
    <row r="159" spans="1:15" s="26" customFormat="1" ht="13.2" x14ac:dyDescent="0.25">
      <c r="A159" s="70">
        <v>149</v>
      </c>
      <c r="B159" s="72" t="s">
        <v>529</v>
      </c>
      <c r="C159" s="73" t="s">
        <v>320</v>
      </c>
      <c r="D159" s="74" t="s">
        <v>530</v>
      </c>
      <c r="E159" s="75">
        <v>28</v>
      </c>
      <c r="F159" s="74">
        <v>10791.9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4"/>
        <v>28</v>
      </c>
      <c r="O159" s="25">
        <f t="shared" si="15"/>
        <v>10791.9</v>
      </c>
    </row>
    <row r="160" spans="1:15" s="26" customFormat="1" ht="13.2" x14ac:dyDescent="0.25">
      <c r="A160" s="70">
        <v>150</v>
      </c>
      <c r="B160" s="72" t="s">
        <v>531</v>
      </c>
      <c r="C160" s="73" t="s">
        <v>299</v>
      </c>
      <c r="D160" s="74" t="s">
        <v>532</v>
      </c>
      <c r="E160" s="75">
        <v>10</v>
      </c>
      <c r="F160" s="74">
        <v>2312.8000000000002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4"/>
        <v>10</v>
      </c>
      <c r="O160" s="25">
        <f t="shared" si="15"/>
        <v>2312.8000000000002</v>
      </c>
    </row>
    <row r="161" spans="1:15" s="26" customFormat="1" ht="13.2" x14ac:dyDescent="0.25">
      <c r="A161" s="70">
        <v>151</v>
      </c>
      <c r="B161" s="72" t="s">
        <v>533</v>
      </c>
      <c r="C161" s="73" t="s">
        <v>304</v>
      </c>
      <c r="D161" s="74" t="s">
        <v>534</v>
      </c>
      <c r="E161" s="75">
        <v>5</v>
      </c>
      <c r="F161" s="74">
        <v>68.25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4"/>
        <v>5</v>
      </c>
      <c r="O161" s="25">
        <f t="shared" si="15"/>
        <v>68.25</v>
      </c>
    </row>
    <row r="162" spans="1:15" s="26" customFormat="1" ht="13.2" x14ac:dyDescent="0.25">
      <c r="A162" s="70">
        <v>152</v>
      </c>
      <c r="B162" s="72" t="s">
        <v>535</v>
      </c>
      <c r="C162" s="73" t="s">
        <v>536</v>
      </c>
      <c r="D162" s="74" t="s">
        <v>537</v>
      </c>
      <c r="E162" s="75">
        <v>3</v>
      </c>
      <c r="F162" s="74">
        <v>2626.55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3</v>
      </c>
      <c r="O162" s="25">
        <f t="shared" si="15"/>
        <v>2626.55</v>
      </c>
    </row>
    <row r="163" spans="1:15" s="26" customFormat="1" ht="13.2" x14ac:dyDescent="0.25">
      <c r="A163" s="70">
        <v>153</v>
      </c>
      <c r="B163" s="72" t="s">
        <v>538</v>
      </c>
      <c r="C163" s="73" t="s">
        <v>295</v>
      </c>
      <c r="D163" s="74" t="s">
        <v>539</v>
      </c>
      <c r="E163" s="75">
        <v>45</v>
      </c>
      <c r="F163" s="74">
        <v>33223.5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45</v>
      </c>
      <c r="O163" s="25">
        <f t="shared" si="15"/>
        <v>33223.5</v>
      </c>
    </row>
    <row r="164" spans="1:15" s="26" customFormat="1" ht="13.2" x14ac:dyDescent="0.25">
      <c r="A164" s="70">
        <v>154</v>
      </c>
      <c r="B164" s="72" t="s">
        <v>540</v>
      </c>
      <c r="C164" s="73" t="s">
        <v>299</v>
      </c>
      <c r="D164" s="74" t="s">
        <v>541</v>
      </c>
      <c r="E164" s="75">
        <v>51.550000000000004</v>
      </c>
      <c r="F164" s="74">
        <v>5460.6900000000005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51.550000000000004</v>
      </c>
      <c r="O164" s="25">
        <f t="shared" si="15"/>
        <v>5460.6900000000005</v>
      </c>
    </row>
    <row r="165" spans="1:15" s="26" customFormat="1" ht="13.2" x14ac:dyDescent="0.25">
      <c r="A165" s="70">
        <v>155</v>
      </c>
      <c r="B165" s="72" t="s">
        <v>542</v>
      </c>
      <c r="C165" s="73" t="s">
        <v>309</v>
      </c>
      <c r="D165" s="74" t="s">
        <v>543</v>
      </c>
      <c r="E165" s="75">
        <v>156</v>
      </c>
      <c r="F165" s="74">
        <v>10849.800000000001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156</v>
      </c>
      <c r="O165" s="25">
        <f t="shared" si="15"/>
        <v>10849.800000000001</v>
      </c>
    </row>
    <row r="166" spans="1:15" s="26" customFormat="1" ht="13.2" x14ac:dyDescent="0.25">
      <c r="A166" s="70">
        <v>156</v>
      </c>
      <c r="B166" s="72" t="s">
        <v>544</v>
      </c>
      <c r="C166" s="73" t="s">
        <v>299</v>
      </c>
      <c r="D166" s="74" t="s">
        <v>545</v>
      </c>
      <c r="E166" s="75">
        <v>1</v>
      </c>
      <c r="F166" s="74">
        <v>426.20000000000005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1</v>
      </c>
      <c r="O166" s="25">
        <f t="shared" si="15"/>
        <v>426.20000000000005</v>
      </c>
    </row>
    <row r="167" spans="1:15" s="26" customFormat="1" ht="13.2" x14ac:dyDescent="0.25">
      <c r="A167" s="70">
        <v>157</v>
      </c>
      <c r="B167" s="72" t="s">
        <v>546</v>
      </c>
      <c r="C167" s="73" t="s">
        <v>304</v>
      </c>
      <c r="D167" s="74" t="s">
        <v>547</v>
      </c>
      <c r="E167" s="75">
        <v>4</v>
      </c>
      <c r="F167" s="74">
        <v>389.04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4</v>
      </c>
      <c r="O167" s="25">
        <f t="shared" si="15"/>
        <v>389.04</v>
      </c>
    </row>
    <row r="168" spans="1:15" s="26" customFormat="1" ht="13.2" x14ac:dyDescent="0.25">
      <c r="A168" s="70">
        <v>158</v>
      </c>
      <c r="B168" s="72" t="s">
        <v>546</v>
      </c>
      <c r="C168" s="73" t="s">
        <v>304</v>
      </c>
      <c r="D168" s="74" t="s">
        <v>547</v>
      </c>
      <c r="E168" s="75">
        <v>42</v>
      </c>
      <c r="F168" s="74">
        <v>4084.92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42</v>
      </c>
      <c r="O168" s="25">
        <f t="shared" si="15"/>
        <v>4084.92</v>
      </c>
    </row>
    <row r="169" spans="1:15" s="26" customFormat="1" ht="13.2" x14ac:dyDescent="0.25">
      <c r="A169" s="70">
        <v>159</v>
      </c>
      <c r="B169" s="72" t="s">
        <v>548</v>
      </c>
      <c r="C169" s="73" t="s">
        <v>295</v>
      </c>
      <c r="D169" s="74" t="s">
        <v>549</v>
      </c>
      <c r="E169" s="75">
        <v>177</v>
      </c>
      <c r="F169" s="74">
        <v>18326.650000000001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177</v>
      </c>
      <c r="O169" s="25">
        <f t="shared" si="15"/>
        <v>18326.650000000001</v>
      </c>
    </row>
    <row r="170" spans="1:15" s="26" customFormat="1" ht="26.4" x14ac:dyDescent="0.25">
      <c r="A170" s="70">
        <v>160</v>
      </c>
      <c r="B170" s="72" t="s">
        <v>550</v>
      </c>
      <c r="C170" s="73" t="s">
        <v>299</v>
      </c>
      <c r="D170" s="74" t="s">
        <v>551</v>
      </c>
      <c r="E170" s="75">
        <v>7</v>
      </c>
      <c r="F170" s="74">
        <v>776.23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7</v>
      </c>
      <c r="O170" s="25">
        <f t="shared" si="15"/>
        <v>776.23</v>
      </c>
    </row>
    <row r="171" spans="1:15" s="17" customFormat="1" ht="13.5" customHeight="1" thickBot="1" x14ac:dyDescent="0.3"/>
    <row r="172" spans="1:15" s="17" customFormat="1" ht="26.25" customHeight="1" x14ac:dyDescent="0.25">
      <c r="A172" s="95" t="s">
        <v>139</v>
      </c>
      <c r="B172" s="89" t="s">
        <v>32</v>
      </c>
      <c r="C172" s="100" t="s">
        <v>141</v>
      </c>
      <c r="D172" s="89" t="s">
        <v>142</v>
      </c>
      <c r="E172" s="89" t="s">
        <v>844</v>
      </c>
      <c r="F172" s="89"/>
      <c r="G172" s="90" t="s">
        <v>146</v>
      </c>
    </row>
    <row r="173" spans="1:15" s="17" customFormat="1" ht="12.75" customHeight="1" x14ac:dyDescent="0.25">
      <c r="A173" s="96"/>
      <c r="B173" s="98"/>
      <c r="C173" s="101"/>
      <c r="D173" s="98"/>
      <c r="E173" s="93" t="s">
        <v>147</v>
      </c>
      <c r="F173" s="93" t="s">
        <v>148</v>
      </c>
      <c r="G173" s="91"/>
    </row>
    <row r="174" spans="1:15" s="17" customFormat="1" ht="13.5" customHeight="1" thickBot="1" x14ac:dyDescent="0.3">
      <c r="A174" s="97"/>
      <c r="B174" s="99"/>
      <c r="C174" s="102"/>
      <c r="D174" s="99"/>
      <c r="E174" s="94"/>
      <c r="F174" s="94"/>
      <c r="G174" s="92"/>
    </row>
    <row r="175" spans="1:15" s="26" customFormat="1" ht="13.2" x14ac:dyDescent="0.25">
      <c r="A175" s="70">
        <v>161</v>
      </c>
      <c r="B175" s="72" t="s">
        <v>552</v>
      </c>
      <c r="C175" s="73" t="s">
        <v>304</v>
      </c>
      <c r="D175" s="74" t="s">
        <v>553</v>
      </c>
      <c r="E175" s="75">
        <v>3</v>
      </c>
      <c r="F175" s="74">
        <v>24.51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ref="N175:N185" si="16">E175</f>
        <v>3</v>
      </c>
      <c r="O175" s="25">
        <f t="shared" ref="O175:O185" si="17">F175</f>
        <v>24.51</v>
      </c>
    </row>
    <row r="176" spans="1:15" s="26" customFormat="1" ht="13.2" x14ac:dyDescent="0.25">
      <c r="A176" s="70">
        <v>162</v>
      </c>
      <c r="B176" s="72" t="s">
        <v>554</v>
      </c>
      <c r="C176" s="73" t="s">
        <v>304</v>
      </c>
      <c r="D176" s="74" t="s">
        <v>555</v>
      </c>
      <c r="E176" s="75">
        <v>20</v>
      </c>
      <c r="F176" s="74">
        <v>306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6"/>
        <v>20</v>
      </c>
      <c r="O176" s="25">
        <f t="shared" si="17"/>
        <v>306</v>
      </c>
    </row>
    <row r="177" spans="1:15" s="26" customFormat="1" ht="13.2" x14ac:dyDescent="0.25">
      <c r="A177" s="70">
        <v>163</v>
      </c>
      <c r="B177" s="72" t="s">
        <v>556</v>
      </c>
      <c r="C177" s="73" t="s">
        <v>325</v>
      </c>
      <c r="D177" s="74" t="s">
        <v>326</v>
      </c>
      <c r="E177" s="75">
        <v>100</v>
      </c>
      <c r="F177" s="74">
        <v>1224.0800000000002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6"/>
        <v>100</v>
      </c>
      <c r="O177" s="25">
        <f t="shared" si="17"/>
        <v>1224.0800000000002</v>
      </c>
    </row>
    <row r="178" spans="1:15" s="26" customFormat="1" ht="13.2" x14ac:dyDescent="0.25">
      <c r="A178" s="70">
        <v>164</v>
      </c>
      <c r="B178" s="72" t="s">
        <v>557</v>
      </c>
      <c r="C178" s="73" t="s">
        <v>299</v>
      </c>
      <c r="D178" s="74" t="s">
        <v>558</v>
      </c>
      <c r="E178" s="75">
        <v>1</v>
      </c>
      <c r="F178" s="74">
        <v>148.18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6"/>
        <v>1</v>
      </c>
      <c r="O178" s="25">
        <f t="shared" si="17"/>
        <v>148.18</v>
      </c>
    </row>
    <row r="179" spans="1:15" s="26" customFormat="1" ht="13.2" x14ac:dyDescent="0.25">
      <c r="A179" s="70">
        <v>165</v>
      </c>
      <c r="B179" s="72" t="s">
        <v>559</v>
      </c>
      <c r="C179" s="73" t="s">
        <v>295</v>
      </c>
      <c r="D179" s="74" t="s">
        <v>560</v>
      </c>
      <c r="E179" s="75">
        <v>790</v>
      </c>
      <c r="F179" s="74">
        <v>136921.68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6"/>
        <v>790</v>
      </c>
      <c r="O179" s="25">
        <f t="shared" si="17"/>
        <v>136921.68</v>
      </c>
    </row>
    <row r="180" spans="1:15" s="26" customFormat="1" ht="26.4" x14ac:dyDescent="0.25">
      <c r="A180" s="70">
        <v>166</v>
      </c>
      <c r="B180" s="72" t="s">
        <v>561</v>
      </c>
      <c r="C180" s="73" t="s">
        <v>304</v>
      </c>
      <c r="D180" s="74" t="s">
        <v>562</v>
      </c>
      <c r="E180" s="75">
        <v>44</v>
      </c>
      <c r="F180" s="74">
        <v>760.75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6"/>
        <v>44</v>
      </c>
      <c r="O180" s="25">
        <f t="shared" si="17"/>
        <v>760.75</v>
      </c>
    </row>
    <row r="181" spans="1:15" s="26" customFormat="1" ht="26.4" x14ac:dyDescent="0.25">
      <c r="A181" s="70">
        <v>167</v>
      </c>
      <c r="B181" s="72" t="s">
        <v>563</v>
      </c>
      <c r="C181" s="73" t="s">
        <v>363</v>
      </c>
      <c r="D181" s="74" t="s">
        <v>564</v>
      </c>
      <c r="E181" s="75">
        <v>2</v>
      </c>
      <c r="F181" s="74">
        <v>49.24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6"/>
        <v>2</v>
      </c>
      <c r="O181" s="25">
        <f t="shared" si="17"/>
        <v>49.24</v>
      </c>
    </row>
    <row r="182" spans="1:15" s="26" customFormat="1" ht="26.4" x14ac:dyDescent="0.25">
      <c r="A182" s="70">
        <v>168</v>
      </c>
      <c r="B182" s="72" t="s">
        <v>565</v>
      </c>
      <c r="C182" s="73" t="s">
        <v>304</v>
      </c>
      <c r="D182" s="74" t="s">
        <v>566</v>
      </c>
      <c r="E182" s="75">
        <v>28</v>
      </c>
      <c r="F182" s="74">
        <v>379.12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6"/>
        <v>28</v>
      </c>
      <c r="O182" s="25">
        <f t="shared" si="17"/>
        <v>379.12</v>
      </c>
    </row>
    <row r="183" spans="1:15" s="26" customFormat="1" ht="13.2" x14ac:dyDescent="0.25">
      <c r="A183" s="70">
        <v>169</v>
      </c>
      <c r="B183" s="72" t="s">
        <v>567</v>
      </c>
      <c r="C183" s="73" t="s">
        <v>320</v>
      </c>
      <c r="D183" s="74" t="s">
        <v>568</v>
      </c>
      <c r="E183" s="75">
        <v>80</v>
      </c>
      <c r="F183" s="74">
        <v>4105.33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80</v>
      </c>
      <c r="O183" s="25">
        <f t="shared" si="17"/>
        <v>4105.33</v>
      </c>
    </row>
    <row r="184" spans="1:15" s="26" customFormat="1" ht="26.4" x14ac:dyDescent="0.25">
      <c r="A184" s="70">
        <v>170</v>
      </c>
      <c r="B184" s="72" t="s">
        <v>569</v>
      </c>
      <c r="C184" s="73" t="s">
        <v>309</v>
      </c>
      <c r="D184" s="74" t="s">
        <v>570</v>
      </c>
      <c r="E184" s="75">
        <v>53</v>
      </c>
      <c r="F184" s="74">
        <v>2672.48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53</v>
      </c>
      <c r="O184" s="25">
        <f t="shared" si="17"/>
        <v>2672.48</v>
      </c>
    </row>
    <row r="185" spans="1:15" s="26" customFormat="1" ht="13.2" x14ac:dyDescent="0.25">
      <c r="A185" s="70">
        <v>171</v>
      </c>
      <c r="B185" s="72" t="s">
        <v>571</v>
      </c>
      <c r="C185" s="73" t="s">
        <v>295</v>
      </c>
      <c r="D185" s="74" t="s">
        <v>572</v>
      </c>
      <c r="E185" s="75">
        <v>1300</v>
      </c>
      <c r="F185" s="74">
        <v>1079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1300</v>
      </c>
      <c r="O185" s="25">
        <f t="shared" si="17"/>
        <v>1079</v>
      </c>
    </row>
    <row r="186" spans="1:15" s="17" customFormat="1" ht="13.5" customHeight="1" thickBot="1" x14ac:dyDescent="0.3"/>
    <row r="187" spans="1:15" s="17" customFormat="1" ht="26.25" customHeight="1" x14ac:dyDescent="0.25">
      <c r="A187" s="95" t="s">
        <v>139</v>
      </c>
      <c r="B187" s="89" t="s">
        <v>32</v>
      </c>
      <c r="C187" s="100" t="s">
        <v>141</v>
      </c>
      <c r="D187" s="89" t="s">
        <v>142</v>
      </c>
      <c r="E187" s="89" t="s">
        <v>844</v>
      </c>
      <c r="F187" s="89"/>
      <c r="G187" s="90" t="s">
        <v>146</v>
      </c>
    </row>
    <row r="188" spans="1:15" s="17" customFormat="1" ht="12.75" customHeight="1" x14ac:dyDescent="0.25">
      <c r="A188" s="96"/>
      <c r="B188" s="98"/>
      <c r="C188" s="101"/>
      <c r="D188" s="98"/>
      <c r="E188" s="93" t="s">
        <v>147</v>
      </c>
      <c r="F188" s="93" t="s">
        <v>148</v>
      </c>
      <c r="G188" s="91"/>
    </row>
    <row r="189" spans="1:15" s="17" customFormat="1" ht="13.5" customHeight="1" thickBot="1" x14ac:dyDescent="0.3">
      <c r="A189" s="97"/>
      <c r="B189" s="99"/>
      <c r="C189" s="102"/>
      <c r="D189" s="99"/>
      <c r="E189" s="94"/>
      <c r="F189" s="94"/>
      <c r="G189" s="92"/>
    </row>
    <row r="190" spans="1:15" s="26" customFormat="1" ht="13.2" x14ac:dyDescent="0.25">
      <c r="A190" s="70">
        <v>176</v>
      </c>
      <c r="B190" s="72" t="s">
        <v>573</v>
      </c>
      <c r="C190" s="73" t="s">
        <v>299</v>
      </c>
      <c r="D190" s="74" t="s">
        <v>574</v>
      </c>
      <c r="E190" s="75">
        <v>5</v>
      </c>
      <c r="F190" s="74">
        <v>414.55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ref="N190:N198" si="18">E190</f>
        <v>5</v>
      </c>
      <c r="O190" s="25">
        <f t="shared" ref="O190:O198" si="19">F190</f>
        <v>414.55</v>
      </c>
    </row>
    <row r="191" spans="1:15" s="26" customFormat="1" ht="13.2" x14ac:dyDescent="0.25">
      <c r="A191" s="70">
        <v>177</v>
      </c>
      <c r="B191" s="72" t="s">
        <v>575</v>
      </c>
      <c r="C191" s="73" t="s">
        <v>299</v>
      </c>
      <c r="D191" s="74" t="s">
        <v>576</v>
      </c>
      <c r="E191" s="75">
        <v>1</v>
      </c>
      <c r="F191" s="74">
        <v>60.7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8"/>
        <v>1</v>
      </c>
      <c r="O191" s="25">
        <f t="shared" si="19"/>
        <v>60.7</v>
      </c>
    </row>
    <row r="192" spans="1:15" s="26" customFormat="1" ht="13.2" x14ac:dyDescent="0.25">
      <c r="A192" s="70">
        <v>178</v>
      </c>
      <c r="B192" s="72" t="s">
        <v>577</v>
      </c>
      <c r="C192" s="73" t="s">
        <v>304</v>
      </c>
      <c r="D192" s="74" t="s">
        <v>578</v>
      </c>
      <c r="E192" s="75">
        <v>19</v>
      </c>
      <c r="F192" s="74">
        <v>661.01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8"/>
        <v>19</v>
      </c>
      <c r="O192" s="25">
        <f t="shared" si="19"/>
        <v>661.01</v>
      </c>
    </row>
    <row r="193" spans="1:15" s="26" customFormat="1" ht="13.2" x14ac:dyDescent="0.25">
      <c r="A193" s="70">
        <v>179</v>
      </c>
      <c r="B193" s="72" t="s">
        <v>579</v>
      </c>
      <c r="C193" s="73" t="s">
        <v>299</v>
      </c>
      <c r="D193" s="74" t="s">
        <v>580</v>
      </c>
      <c r="E193" s="75">
        <v>1</v>
      </c>
      <c r="F193" s="74">
        <v>106.49000000000001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8"/>
        <v>1</v>
      </c>
      <c r="O193" s="25">
        <f t="shared" si="19"/>
        <v>106.49000000000001</v>
      </c>
    </row>
    <row r="194" spans="1:15" s="26" customFormat="1" ht="13.2" x14ac:dyDescent="0.25">
      <c r="A194" s="70">
        <v>180</v>
      </c>
      <c r="B194" s="72" t="s">
        <v>581</v>
      </c>
      <c r="C194" s="73" t="s">
        <v>304</v>
      </c>
      <c r="D194" s="74" t="s">
        <v>582</v>
      </c>
      <c r="E194" s="75">
        <v>11</v>
      </c>
      <c r="F194" s="74">
        <v>310.75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8"/>
        <v>11</v>
      </c>
      <c r="O194" s="25">
        <f t="shared" si="19"/>
        <v>310.75</v>
      </c>
    </row>
    <row r="195" spans="1:15" s="26" customFormat="1" ht="13.2" x14ac:dyDescent="0.25">
      <c r="A195" s="70">
        <v>181</v>
      </c>
      <c r="B195" s="72" t="s">
        <v>583</v>
      </c>
      <c r="C195" s="73" t="s">
        <v>299</v>
      </c>
      <c r="D195" s="74" t="s">
        <v>584</v>
      </c>
      <c r="E195" s="75">
        <v>9</v>
      </c>
      <c r="F195" s="74">
        <v>335.6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8"/>
        <v>9</v>
      </c>
      <c r="O195" s="25">
        <f t="shared" si="19"/>
        <v>335.6</v>
      </c>
    </row>
    <row r="196" spans="1:15" s="26" customFormat="1" ht="26.4" x14ac:dyDescent="0.25">
      <c r="A196" s="70">
        <v>182</v>
      </c>
      <c r="B196" s="72" t="s">
        <v>585</v>
      </c>
      <c r="C196" s="73" t="s">
        <v>309</v>
      </c>
      <c r="D196" s="74" t="s">
        <v>586</v>
      </c>
      <c r="E196" s="75">
        <v>371</v>
      </c>
      <c r="F196" s="74">
        <v>6501.54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8"/>
        <v>371</v>
      </c>
      <c r="O196" s="25">
        <f t="shared" si="19"/>
        <v>6501.54</v>
      </c>
    </row>
    <row r="197" spans="1:15" s="26" customFormat="1" ht="13.2" x14ac:dyDescent="0.25">
      <c r="A197" s="70">
        <v>183</v>
      </c>
      <c r="B197" s="72" t="s">
        <v>587</v>
      </c>
      <c r="C197" s="73" t="s">
        <v>304</v>
      </c>
      <c r="D197" s="74" t="s">
        <v>588</v>
      </c>
      <c r="E197" s="75">
        <v>3</v>
      </c>
      <c r="F197" s="74">
        <v>129.78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8"/>
        <v>3</v>
      </c>
      <c r="O197" s="25">
        <f t="shared" si="19"/>
        <v>129.78</v>
      </c>
    </row>
    <row r="198" spans="1:15" s="26" customFormat="1" ht="13.2" x14ac:dyDescent="0.25">
      <c r="A198" s="70">
        <v>184</v>
      </c>
      <c r="B198" s="72" t="s">
        <v>589</v>
      </c>
      <c r="C198" s="73" t="s">
        <v>299</v>
      </c>
      <c r="D198" s="74" t="s">
        <v>590</v>
      </c>
      <c r="E198" s="75">
        <v>873</v>
      </c>
      <c r="F198" s="74">
        <v>1855842.24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8"/>
        <v>873</v>
      </c>
      <c r="O198" s="25">
        <f t="shared" si="19"/>
        <v>1855842.24</v>
      </c>
    </row>
    <row r="199" spans="1:15" s="17" customFormat="1" ht="13.5" customHeight="1" thickBot="1" x14ac:dyDescent="0.3"/>
    <row r="200" spans="1:15" s="17" customFormat="1" ht="26.25" customHeight="1" x14ac:dyDescent="0.25">
      <c r="A200" s="95" t="s">
        <v>139</v>
      </c>
      <c r="B200" s="89" t="s">
        <v>32</v>
      </c>
      <c r="C200" s="100" t="s">
        <v>141</v>
      </c>
      <c r="D200" s="89" t="s">
        <v>142</v>
      </c>
      <c r="E200" s="89" t="s">
        <v>844</v>
      </c>
      <c r="F200" s="89"/>
      <c r="G200" s="90" t="s">
        <v>146</v>
      </c>
    </row>
    <row r="201" spans="1:15" s="17" customFormat="1" ht="12.75" customHeight="1" x14ac:dyDescent="0.25">
      <c r="A201" s="96"/>
      <c r="B201" s="98"/>
      <c r="C201" s="101"/>
      <c r="D201" s="98"/>
      <c r="E201" s="93" t="s">
        <v>147</v>
      </c>
      <c r="F201" s="93" t="s">
        <v>148</v>
      </c>
      <c r="G201" s="91"/>
    </row>
    <row r="202" spans="1:15" s="17" customFormat="1" ht="13.5" customHeight="1" thickBot="1" x14ac:dyDescent="0.3">
      <c r="A202" s="97"/>
      <c r="B202" s="99"/>
      <c r="C202" s="102"/>
      <c r="D202" s="99"/>
      <c r="E202" s="94"/>
      <c r="F202" s="94"/>
      <c r="G202" s="92"/>
    </row>
    <row r="203" spans="1:15" s="26" customFormat="1" ht="13.2" x14ac:dyDescent="0.25">
      <c r="A203" s="70">
        <v>185</v>
      </c>
      <c r="B203" s="72" t="s">
        <v>591</v>
      </c>
      <c r="C203" s="73" t="s">
        <v>592</v>
      </c>
      <c r="D203" s="74">
        <v>58</v>
      </c>
      <c r="E203" s="75"/>
      <c r="F203" s="74"/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ref="N203:N218" si="20">E203</f>
        <v>0</v>
      </c>
      <c r="O203" s="25">
        <f t="shared" ref="O203:O218" si="21">F203</f>
        <v>0</v>
      </c>
    </row>
    <row r="204" spans="1:15" s="26" customFormat="1" ht="13.2" x14ac:dyDescent="0.25">
      <c r="A204" s="70">
        <v>186</v>
      </c>
      <c r="B204" s="72" t="s">
        <v>593</v>
      </c>
      <c r="C204" s="73" t="s">
        <v>304</v>
      </c>
      <c r="D204" s="74" t="s">
        <v>594</v>
      </c>
      <c r="E204" s="75">
        <v>3</v>
      </c>
      <c r="F204" s="74">
        <v>121.44000000000001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0"/>
        <v>3</v>
      </c>
      <c r="O204" s="25">
        <f t="shared" si="21"/>
        <v>121.44000000000001</v>
      </c>
    </row>
    <row r="205" spans="1:15" s="26" customFormat="1" ht="13.2" x14ac:dyDescent="0.25">
      <c r="A205" s="70">
        <v>187</v>
      </c>
      <c r="B205" s="72" t="s">
        <v>595</v>
      </c>
      <c r="C205" s="73" t="s">
        <v>299</v>
      </c>
      <c r="D205" s="74" t="s">
        <v>596</v>
      </c>
      <c r="E205" s="75">
        <v>8</v>
      </c>
      <c r="F205" s="74">
        <v>608.77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0"/>
        <v>8</v>
      </c>
      <c r="O205" s="25">
        <f t="shared" si="21"/>
        <v>608.77</v>
      </c>
    </row>
    <row r="206" spans="1:15" s="26" customFormat="1" ht="13.2" x14ac:dyDescent="0.25">
      <c r="A206" s="70">
        <v>188</v>
      </c>
      <c r="B206" s="72" t="s">
        <v>597</v>
      </c>
      <c r="C206" s="73" t="s">
        <v>299</v>
      </c>
      <c r="D206" s="74" t="s">
        <v>598</v>
      </c>
      <c r="E206" s="75">
        <v>5</v>
      </c>
      <c r="F206" s="74">
        <v>54.050000000000004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0"/>
        <v>5</v>
      </c>
      <c r="O206" s="25">
        <f t="shared" si="21"/>
        <v>54.050000000000004</v>
      </c>
    </row>
    <row r="207" spans="1:15" s="26" customFormat="1" ht="13.2" x14ac:dyDescent="0.25">
      <c r="A207" s="70">
        <v>189</v>
      </c>
      <c r="B207" s="72" t="s">
        <v>599</v>
      </c>
      <c r="C207" s="73" t="s">
        <v>297</v>
      </c>
      <c r="D207" s="74" t="s">
        <v>600</v>
      </c>
      <c r="E207" s="75"/>
      <c r="F207" s="74"/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0"/>
        <v>0</v>
      </c>
      <c r="O207" s="25">
        <f t="shared" si="21"/>
        <v>0</v>
      </c>
    </row>
    <row r="208" spans="1:15" s="26" customFormat="1" ht="39.6" x14ac:dyDescent="0.25">
      <c r="A208" s="70">
        <v>190</v>
      </c>
      <c r="B208" s="72" t="s">
        <v>601</v>
      </c>
      <c r="C208" s="73" t="s">
        <v>295</v>
      </c>
      <c r="D208" s="74" t="s">
        <v>602</v>
      </c>
      <c r="E208" s="75">
        <v>698</v>
      </c>
      <c r="F208" s="74">
        <v>198980.77000000002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0"/>
        <v>698</v>
      </c>
      <c r="O208" s="25">
        <f t="shared" si="21"/>
        <v>198980.77000000002</v>
      </c>
    </row>
    <row r="209" spans="1:15" s="26" customFormat="1" ht="39.6" x14ac:dyDescent="0.25">
      <c r="A209" s="70">
        <v>191</v>
      </c>
      <c r="B209" s="72" t="s">
        <v>603</v>
      </c>
      <c r="C209" s="73" t="s">
        <v>295</v>
      </c>
      <c r="D209" s="74" t="s">
        <v>604</v>
      </c>
      <c r="E209" s="75">
        <v>1760</v>
      </c>
      <c r="F209" s="74">
        <v>379406.56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20"/>
        <v>1760</v>
      </c>
      <c r="O209" s="25">
        <f t="shared" si="21"/>
        <v>379406.56</v>
      </c>
    </row>
    <row r="210" spans="1:15" s="26" customFormat="1" ht="26.4" x14ac:dyDescent="0.25">
      <c r="A210" s="70">
        <v>192</v>
      </c>
      <c r="B210" s="72" t="s">
        <v>605</v>
      </c>
      <c r="C210" s="73" t="s">
        <v>320</v>
      </c>
      <c r="D210" s="74" t="s">
        <v>606</v>
      </c>
      <c r="E210" s="75">
        <v>10</v>
      </c>
      <c r="F210" s="74">
        <v>299.60000000000002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20"/>
        <v>10</v>
      </c>
      <c r="O210" s="25">
        <f t="shared" si="21"/>
        <v>299.60000000000002</v>
      </c>
    </row>
    <row r="211" spans="1:15" s="26" customFormat="1" ht="13.2" x14ac:dyDescent="0.25">
      <c r="A211" s="70">
        <v>193</v>
      </c>
      <c r="B211" s="72" t="s">
        <v>607</v>
      </c>
      <c r="C211" s="73" t="s">
        <v>426</v>
      </c>
      <c r="D211" s="74" t="s">
        <v>608</v>
      </c>
      <c r="E211" s="75">
        <v>6720</v>
      </c>
      <c r="F211" s="74">
        <v>74780.3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20"/>
        <v>6720</v>
      </c>
      <c r="O211" s="25">
        <f t="shared" si="21"/>
        <v>74780.3</v>
      </c>
    </row>
    <row r="212" spans="1:15" s="26" customFormat="1" ht="26.4" x14ac:dyDescent="0.25">
      <c r="A212" s="70">
        <v>194</v>
      </c>
      <c r="B212" s="72" t="s">
        <v>609</v>
      </c>
      <c r="C212" s="73" t="s">
        <v>309</v>
      </c>
      <c r="D212" s="74" t="s">
        <v>610</v>
      </c>
      <c r="E212" s="75">
        <v>1048</v>
      </c>
      <c r="F212" s="74">
        <v>11161.2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20"/>
        <v>1048</v>
      </c>
      <c r="O212" s="25">
        <f t="shared" si="21"/>
        <v>11161.2</v>
      </c>
    </row>
    <row r="213" spans="1:15" s="26" customFormat="1" ht="26.4" x14ac:dyDescent="0.25">
      <c r="A213" s="70">
        <v>195</v>
      </c>
      <c r="B213" s="72" t="s">
        <v>611</v>
      </c>
      <c r="C213" s="73" t="s">
        <v>295</v>
      </c>
      <c r="D213" s="74">
        <v>260</v>
      </c>
      <c r="E213" s="75">
        <v>33</v>
      </c>
      <c r="F213" s="74">
        <v>8580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20"/>
        <v>33</v>
      </c>
      <c r="O213" s="25">
        <f t="shared" si="21"/>
        <v>8580</v>
      </c>
    </row>
    <row r="214" spans="1:15" s="26" customFormat="1" ht="13.2" x14ac:dyDescent="0.25">
      <c r="A214" s="70">
        <v>196</v>
      </c>
      <c r="B214" s="72" t="s">
        <v>612</v>
      </c>
      <c r="C214" s="73" t="s">
        <v>295</v>
      </c>
      <c r="D214" s="74">
        <v>355</v>
      </c>
      <c r="E214" s="75">
        <v>13</v>
      </c>
      <c r="F214" s="74">
        <v>4615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0"/>
        <v>13</v>
      </c>
      <c r="O214" s="25">
        <f t="shared" si="21"/>
        <v>4615</v>
      </c>
    </row>
    <row r="215" spans="1:15" s="26" customFormat="1" ht="13.2" x14ac:dyDescent="0.25">
      <c r="A215" s="70">
        <v>197</v>
      </c>
      <c r="B215" s="72" t="s">
        <v>613</v>
      </c>
      <c r="C215" s="73" t="s">
        <v>295</v>
      </c>
      <c r="D215" s="74">
        <v>345</v>
      </c>
      <c r="E215" s="75">
        <v>1</v>
      </c>
      <c r="F215" s="74">
        <v>345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0"/>
        <v>1</v>
      </c>
      <c r="O215" s="25">
        <f t="shared" si="21"/>
        <v>345</v>
      </c>
    </row>
    <row r="216" spans="1:15" s="26" customFormat="1" ht="13.2" x14ac:dyDescent="0.25">
      <c r="A216" s="70">
        <v>198</v>
      </c>
      <c r="B216" s="72" t="s">
        <v>614</v>
      </c>
      <c r="C216" s="73" t="s">
        <v>299</v>
      </c>
      <c r="D216" s="74" t="s">
        <v>615</v>
      </c>
      <c r="E216" s="75">
        <v>9</v>
      </c>
      <c r="F216" s="74">
        <v>77.22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0"/>
        <v>9</v>
      </c>
      <c r="O216" s="25">
        <f t="shared" si="21"/>
        <v>77.22</v>
      </c>
    </row>
    <row r="217" spans="1:15" s="26" customFormat="1" ht="26.4" x14ac:dyDescent="0.25">
      <c r="A217" s="70">
        <v>199</v>
      </c>
      <c r="B217" s="72" t="s">
        <v>616</v>
      </c>
      <c r="C217" s="73" t="s">
        <v>299</v>
      </c>
      <c r="D217" s="74" t="s">
        <v>617</v>
      </c>
      <c r="E217" s="75">
        <v>2</v>
      </c>
      <c r="F217" s="74">
        <v>350.06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0"/>
        <v>2</v>
      </c>
      <c r="O217" s="25">
        <f t="shared" si="21"/>
        <v>350.06</v>
      </c>
    </row>
    <row r="218" spans="1:15" s="26" customFormat="1" ht="13.2" x14ac:dyDescent="0.25">
      <c r="A218" s="70">
        <v>200</v>
      </c>
      <c r="B218" s="72" t="s">
        <v>618</v>
      </c>
      <c r="C218" s="73" t="s">
        <v>304</v>
      </c>
      <c r="D218" s="74" t="s">
        <v>619</v>
      </c>
      <c r="E218" s="75"/>
      <c r="F218" s="74">
        <v>9.0000000000000011E-2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0"/>
        <v>0</v>
      </c>
      <c r="O218" s="25">
        <f t="shared" si="21"/>
        <v>9.0000000000000011E-2</v>
      </c>
    </row>
    <row r="219" spans="1:15" s="17" customFormat="1" ht="13.5" customHeight="1" thickBot="1" x14ac:dyDescent="0.3"/>
    <row r="220" spans="1:15" s="17" customFormat="1" ht="26.25" customHeight="1" x14ac:dyDescent="0.25">
      <c r="A220" s="95" t="s">
        <v>139</v>
      </c>
      <c r="B220" s="89" t="s">
        <v>32</v>
      </c>
      <c r="C220" s="100" t="s">
        <v>141</v>
      </c>
      <c r="D220" s="89" t="s">
        <v>142</v>
      </c>
      <c r="E220" s="89" t="s">
        <v>844</v>
      </c>
      <c r="F220" s="89"/>
      <c r="G220" s="90" t="s">
        <v>146</v>
      </c>
    </row>
    <row r="221" spans="1:15" s="17" customFormat="1" ht="12.75" customHeight="1" x14ac:dyDescent="0.25">
      <c r="A221" s="96"/>
      <c r="B221" s="98"/>
      <c r="C221" s="101"/>
      <c r="D221" s="98"/>
      <c r="E221" s="93" t="s">
        <v>147</v>
      </c>
      <c r="F221" s="93" t="s">
        <v>148</v>
      </c>
      <c r="G221" s="91"/>
    </row>
    <row r="222" spans="1:15" s="17" customFormat="1" ht="13.5" customHeight="1" thickBot="1" x14ac:dyDescent="0.3">
      <c r="A222" s="97"/>
      <c r="B222" s="99"/>
      <c r="C222" s="102"/>
      <c r="D222" s="99"/>
      <c r="E222" s="94"/>
      <c r="F222" s="94"/>
      <c r="G222" s="92"/>
    </row>
    <row r="223" spans="1:15" s="26" customFormat="1" ht="13.2" x14ac:dyDescent="0.25">
      <c r="A223" s="70">
        <v>201</v>
      </c>
      <c r="B223" s="72" t="s">
        <v>620</v>
      </c>
      <c r="C223" s="73" t="s">
        <v>304</v>
      </c>
      <c r="D223" s="74" t="s">
        <v>621</v>
      </c>
      <c r="E223" s="75">
        <v>20</v>
      </c>
      <c r="F223" s="74">
        <v>800.40000000000009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ref="N223:N237" si="22">E223</f>
        <v>20</v>
      </c>
      <c r="O223" s="25">
        <f t="shared" ref="O223:O237" si="23">F223</f>
        <v>800.40000000000009</v>
      </c>
    </row>
    <row r="224" spans="1:15" s="26" customFormat="1" ht="13.2" x14ac:dyDescent="0.25">
      <c r="A224" s="70">
        <v>202</v>
      </c>
      <c r="B224" s="72" t="s">
        <v>622</v>
      </c>
      <c r="C224" s="73" t="s">
        <v>592</v>
      </c>
      <c r="D224" s="74">
        <v>95</v>
      </c>
      <c r="E224" s="75"/>
      <c r="F224" s="74"/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2"/>
        <v>0</v>
      </c>
      <c r="O224" s="25">
        <f t="shared" si="23"/>
        <v>0</v>
      </c>
    </row>
    <row r="225" spans="1:15" s="26" customFormat="1" ht="26.4" x14ac:dyDescent="0.25">
      <c r="A225" s="70">
        <v>203</v>
      </c>
      <c r="B225" s="72" t="s">
        <v>623</v>
      </c>
      <c r="C225" s="73" t="s">
        <v>309</v>
      </c>
      <c r="D225" s="74" t="s">
        <v>624</v>
      </c>
      <c r="E225" s="75">
        <v>70</v>
      </c>
      <c r="F225" s="74">
        <v>5591.6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2"/>
        <v>70</v>
      </c>
      <c r="O225" s="25">
        <f t="shared" si="23"/>
        <v>5591.6</v>
      </c>
    </row>
    <row r="226" spans="1:15" s="26" customFormat="1" ht="13.2" x14ac:dyDescent="0.25">
      <c r="A226" s="70">
        <v>204</v>
      </c>
      <c r="B226" s="72" t="s">
        <v>625</v>
      </c>
      <c r="C226" s="73" t="s">
        <v>626</v>
      </c>
      <c r="D226" s="74" t="s">
        <v>627</v>
      </c>
      <c r="E226" s="75">
        <v>80</v>
      </c>
      <c r="F226" s="74">
        <v>2924.1000000000004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2"/>
        <v>80</v>
      </c>
      <c r="O226" s="25">
        <f t="shared" si="23"/>
        <v>2924.1000000000004</v>
      </c>
    </row>
    <row r="227" spans="1:15" s="26" customFormat="1" ht="13.2" x14ac:dyDescent="0.25">
      <c r="A227" s="70">
        <v>205</v>
      </c>
      <c r="B227" s="72" t="s">
        <v>628</v>
      </c>
      <c r="C227" s="73" t="s">
        <v>304</v>
      </c>
      <c r="D227" s="74" t="s">
        <v>629</v>
      </c>
      <c r="E227" s="75">
        <v>20</v>
      </c>
      <c r="F227" s="74">
        <v>411.6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2"/>
        <v>20</v>
      </c>
      <c r="O227" s="25">
        <f t="shared" si="23"/>
        <v>411.6</v>
      </c>
    </row>
    <row r="228" spans="1:15" s="26" customFormat="1" ht="26.4" x14ac:dyDescent="0.25">
      <c r="A228" s="70">
        <v>206</v>
      </c>
      <c r="B228" s="72" t="s">
        <v>630</v>
      </c>
      <c r="C228" s="73" t="s">
        <v>299</v>
      </c>
      <c r="D228" s="74" t="s">
        <v>631</v>
      </c>
      <c r="E228" s="75">
        <v>8</v>
      </c>
      <c r="F228" s="74">
        <v>230.09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2"/>
        <v>8</v>
      </c>
      <c r="O228" s="25">
        <f t="shared" si="23"/>
        <v>230.09</v>
      </c>
    </row>
    <row r="229" spans="1:15" s="26" customFormat="1" ht="13.2" x14ac:dyDescent="0.25">
      <c r="A229" s="70">
        <v>207</v>
      </c>
      <c r="B229" s="72" t="s">
        <v>632</v>
      </c>
      <c r="C229" s="73" t="s">
        <v>304</v>
      </c>
      <c r="D229" s="74" t="s">
        <v>633</v>
      </c>
      <c r="E229" s="75">
        <v>1</v>
      </c>
      <c r="F229" s="74">
        <v>37.840000000000003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2"/>
        <v>1</v>
      </c>
      <c r="O229" s="25">
        <f t="shared" si="23"/>
        <v>37.840000000000003</v>
      </c>
    </row>
    <row r="230" spans="1:15" s="26" customFormat="1" ht="13.2" x14ac:dyDescent="0.25">
      <c r="A230" s="70">
        <v>208</v>
      </c>
      <c r="B230" s="72" t="s">
        <v>634</v>
      </c>
      <c r="C230" s="73" t="s">
        <v>304</v>
      </c>
      <c r="D230" s="74" t="s">
        <v>635</v>
      </c>
      <c r="E230" s="75">
        <v>78</v>
      </c>
      <c r="F230" s="74">
        <v>3630.9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2"/>
        <v>78</v>
      </c>
      <c r="O230" s="25">
        <f t="shared" si="23"/>
        <v>3630.9</v>
      </c>
    </row>
    <row r="231" spans="1:15" s="26" customFormat="1" ht="13.2" x14ac:dyDescent="0.25">
      <c r="A231" s="70">
        <v>209</v>
      </c>
      <c r="B231" s="72" t="s">
        <v>636</v>
      </c>
      <c r="C231" s="73" t="s">
        <v>304</v>
      </c>
      <c r="D231" s="74" t="s">
        <v>637</v>
      </c>
      <c r="E231" s="75">
        <v>1</v>
      </c>
      <c r="F231" s="74">
        <v>43.4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2"/>
        <v>1</v>
      </c>
      <c r="O231" s="25">
        <f t="shared" si="23"/>
        <v>43.4</v>
      </c>
    </row>
    <row r="232" spans="1:15" s="26" customFormat="1" ht="13.2" x14ac:dyDescent="0.25">
      <c r="A232" s="70">
        <v>210</v>
      </c>
      <c r="B232" s="72" t="s">
        <v>638</v>
      </c>
      <c r="C232" s="73" t="s">
        <v>304</v>
      </c>
      <c r="D232" s="74" t="s">
        <v>639</v>
      </c>
      <c r="E232" s="75">
        <v>5</v>
      </c>
      <c r="F232" s="74">
        <v>364.15000000000003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2"/>
        <v>5</v>
      </c>
      <c r="O232" s="25">
        <f t="shared" si="23"/>
        <v>364.15000000000003</v>
      </c>
    </row>
    <row r="233" spans="1:15" s="26" customFormat="1" ht="13.2" x14ac:dyDescent="0.25">
      <c r="A233" s="70">
        <v>211</v>
      </c>
      <c r="B233" s="72" t="s">
        <v>640</v>
      </c>
      <c r="C233" s="73" t="s">
        <v>295</v>
      </c>
      <c r="D233" s="74" t="s">
        <v>641</v>
      </c>
      <c r="E233" s="75">
        <v>80</v>
      </c>
      <c r="F233" s="74">
        <v>638.4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2"/>
        <v>80</v>
      </c>
      <c r="O233" s="25">
        <f t="shared" si="23"/>
        <v>638.4</v>
      </c>
    </row>
    <row r="234" spans="1:15" s="26" customFormat="1" ht="26.4" x14ac:dyDescent="0.25">
      <c r="A234" s="70">
        <v>212</v>
      </c>
      <c r="B234" s="72" t="s">
        <v>642</v>
      </c>
      <c r="C234" s="73" t="s">
        <v>295</v>
      </c>
      <c r="D234" s="74" t="s">
        <v>643</v>
      </c>
      <c r="E234" s="75">
        <v>200</v>
      </c>
      <c r="F234" s="74">
        <v>2354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2"/>
        <v>200</v>
      </c>
      <c r="O234" s="25">
        <f t="shared" si="23"/>
        <v>2354</v>
      </c>
    </row>
    <row r="235" spans="1:15" s="26" customFormat="1" ht="26.4" x14ac:dyDescent="0.25">
      <c r="A235" s="70">
        <v>213</v>
      </c>
      <c r="B235" s="72" t="s">
        <v>644</v>
      </c>
      <c r="C235" s="73" t="s">
        <v>295</v>
      </c>
      <c r="D235" s="74" t="s">
        <v>645</v>
      </c>
      <c r="E235" s="75">
        <v>1550</v>
      </c>
      <c r="F235" s="74">
        <v>9067.5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2"/>
        <v>1550</v>
      </c>
      <c r="O235" s="25">
        <f t="shared" si="23"/>
        <v>9067.5</v>
      </c>
    </row>
    <row r="236" spans="1:15" s="26" customFormat="1" ht="26.4" x14ac:dyDescent="0.25">
      <c r="A236" s="70">
        <v>214</v>
      </c>
      <c r="B236" s="72" t="s">
        <v>646</v>
      </c>
      <c r="C236" s="73" t="s">
        <v>295</v>
      </c>
      <c r="D236" s="74" t="s">
        <v>647</v>
      </c>
      <c r="E236" s="75">
        <v>2000</v>
      </c>
      <c r="F236" s="74">
        <v>10700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2"/>
        <v>2000</v>
      </c>
      <c r="O236" s="25">
        <f t="shared" si="23"/>
        <v>10700</v>
      </c>
    </row>
    <row r="237" spans="1:15" s="26" customFormat="1" ht="26.4" x14ac:dyDescent="0.25">
      <c r="A237" s="70">
        <v>215</v>
      </c>
      <c r="B237" s="72" t="s">
        <v>648</v>
      </c>
      <c r="C237" s="73" t="s">
        <v>295</v>
      </c>
      <c r="D237" s="74" t="s">
        <v>649</v>
      </c>
      <c r="E237" s="75">
        <v>3500</v>
      </c>
      <c r="F237" s="74">
        <v>29960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2"/>
        <v>3500</v>
      </c>
      <c r="O237" s="25">
        <f t="shared" si="23"/>
        <v>29960</v>
      </c>
    </row>
    <row r="238" spans="1:15" s="17" customFormat="1" ht="13.5" customHeight="1" thickBot="1" x14ac:dyDescent="0.3"/>
    <row r="239" spans="1:15" s="17" customFormat="1" ht="26.25" customHeight="1" x14ac:dyDescent="0.25">
      <c r="A239" s="95" t="s">
        <v>139</v>
      </c>
      <c r="B239" s="89" t="s">
        <v>32</v>
      </c>
      <c r="C239" s="100" t="s">
        <v>141</v>
      </c>
      <c r="D239" s="89" t="s">
        <v>142</v>
      </c>
      <c r="E239" s="89" t="s">
        <v>844</v>
      </c>
      <c r="F239" s="89"/>
      <c r="G239" s="90" t="s">
        <v>146</v>
      </c>
    </row>
    <row r="240" spans="1:15" s="17" customFormat="1" ht="12.75" customHeight="1" x14ac:dyDescent="0.25">
      <c r="A240" s="96"/>
      <c r="B240" s="98"/>
      <c r="C240" s="101"/>
      <c r="D240" s="98"/>
      <c r="E240" s="93" t="s">
        <v>147</v>
      </c>
      <c r="F240" s="93" t="s">
        <v>148</v>
      </c>
      <c r="G240" s="91"/>
    </row>
    <row r="241" spans="1:15" s="17" customFormat="1" ht="13.5" customHeight="1" thickBot="1" x14ac:dyDescent="0.3">
      <c r="A241" s="97"/>
      <c r="B241" s="99"/>
      <c r="C241" s="102"/>
      <c r="D241" s="99"/>
      <c r="E241" s="94"/>
      <c r="F241" s="94"/>
      <c r="G241" s="92"/>
    </row>
    <row r="242" spans="1:15" s="26" customFormat="1" ht="13.2" x14ac:dyDescent="0.25">
      <c r="A242" s="70">
        <v>225</v>
      </c>
      <c r="B242" s="72" t="s">
        <v>650</v>
      </c>
      <c r="C242" s="73" t="s">
        <v>304</v>
      </c>
      <c r="D242" s="74" t="s">
        <v>651</v>
      </c>
      <c r="E242" s="75">
        <v>65</v>
      </c>
      <c r="F242" s="74">
        <v>1034.1500000000001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ref="N242:N257" si="24">E242</f>
        <v>65</v>
      </c>
      <c r="O242" s="25">
        <f t="shared" ref="O242:O257" si="25">F242</f>
        <v>1034.1500000000001</v>
      </c>
    </row>
    <row r="243" spans="1:15" s="26" customFormat="1" ht="13.2" x14ac:dyDescent="0.25">
      <c r="A243" s="70">
        <v>226</v>
      </c>
      <c r="B243" s="72" t="s">
        <v>652</v>
      </c>
      <c r="C243" s="73" t="s">
        <v>592</v>
      </c>
      <c r="D243" s="74">
        <v>137</v>
      </c>
      <c r="E243" s="75"/>
      <c r="F243" s="74"/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4"/>
        <v>0</v>
      </c>
      <c r="O243" s="25">
        <f t="shared" si="25"/>
        <v>0</v>
      </c>
    </row>
    <row r="244" spans="1:15" s="26" customFormat="1" ht="13.2" x14ac:dyDescent="0.25">
      <c r="A244" s="70">
        <v>227</v>
      </c>
      <c r="B244" s="72" t="s">
        <v>653</v>
      </c>
      <c r="C244" s="73" t="s">
        <v>299</v>
      </c>
      <c r="D244" s="74" t="s">
        <v>654</v>
      </c>
      <c r="E244" s="75">
        <v>72</v>
      </c>
      <c r="F244" s="74">
        <v>20507.7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4"/>
        <v>72</v>
      </c>
      <c r="O244" s="25">
        <f t="shared" si="25"/>
        <v>20507.7</v>
      </c>
    </row>
    <row r="245" spans="1:15" s="26" customFormat="1" ht="26.4" x14ac:dyDescent="0.25">
      <c r="A245" s="70">
        <v>228</v>
      </c>
      <c r="B245" s="72" t="s">
        <v>655</v>
      </c>
      <c r="C245" s="73" t="s">
        <v>309</v>
      </c>
      <c r="D245" s="74" t="s">
        <v>656</v>
      </c>
      <c r="E245" s="75">
        <v>2</v>
      </c>
      <c r="F245" s="74">
        <v>116.18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4"/>
        <v>2</v>
      </c>
      <c r="O245" s="25">
        <f t="shared" si="25"/>
        <v>116.18</v>
      </c>
    </row>
    <row r="246" spans="1:15" s="26" customFormat="1" ht="26.4" x14ac:dyDescent="0.25">
      <c r="A246" s="70">
        <v>229</v>
      </c>
      <c r="B246" s="72" t="s">
        <v>657</v>
      </c>
      <c r="C246" s="73" t="s">
        <v>309</v>
      </c>
      <c r="D246" s="74" t="s">
        <v>658</v>
      </c>
      <c r="E246" s="75">
        <v>61</v>
      </c>
      <c r="F246" s="74">
        <v>19168.36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4"/>
        <v>61</v>
      </c>
      <c r="O246" s="25">
        <f t="shared" si="25"/>
        <v>19168.36</v>
      </c>
    </row>
    <row r="247" spans="1:15" s="26" customFormat="1" ht="13.2" x14ac:dyDescent="0.25">
      <c r="A247" s="70">
        <v>230</v>
      </c>
      <c r="B247" s="72" t="s">
        <v>659</v>
      </c>
      <c r="C247" s="73" t="s">
        <v>660</v>
      </c>
      <c r="D247" s="74" t="s">
        <v>661</v>
      </c>
      <c r="E247" s="75">
        <v>9</v>
      </c>
      <c r="F247" s="74">
        <v>36282.090000000004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4"/>
        <v>9</v>
      </c>
      <c r="O247" s="25">
        <f t="shared" si="25"/>
        <v>36282.090000000004</v>
      </c>
    </row>
    <row r="248" spans="1:15" s="26" customFormat="1" ht="13.2" x14ac:dyDescent="0.25">
      <c r="A248" s="70">
        <v>231</v>
      </c>
      <c r="B248" s="72" t="s">
        <v>662</v>
      </c>
      <c r="C248" s="73" t="s">
        <v>320</v>
      </c>
      <c r="D248" s="74" t="s">
        <v>663</v>
      </c>
      <c r="E248" s="75">
        <v>20</v>
      </c>
      <c r="F248" s="74">
        <v>651.6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4"/>
        <v>20</v>
      </c>
      <c r="O248" s="25">
        <f t="shared" si="25"/>
        <v>651.6</v>
      </c>
    </row>
    <row r="249" spans="1:15" s="26" customFormat="1" ht="13.2" x14ac:dyDescent="0.25">
      <c r="A249" s="70">
        <v>232</v>
      </c>
      <c r="B249" s="72" t="s">
        <v>664</v>
      </c>
      <c r="C249" s="73" t="s">
        <v>304</v>
      </c>
      <c r="D249" s="74" t="s">
        <v>350</v>
      </c>
      <c r="E249" s="75">
        <v>7</v>
      </c>
      <c r="F249" s="74">
        <v>55.720000000000006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4"/>
        <v>7</v>
      </c>
      <c r="O249" s="25">
        <f t="shared" si="25"/>
        <v>55.720000000000006</v>
      </c>
    </row>
    <row r="250" spans="1:15" s="26" customFormat="1" ht="13.2" x14ac:dyDescent="0.25">
      <c r="A250" s="70">
        <v>233</v>
      </c>
      <c r="B250" s="72" t="s">
        <v>665</v>
      </c>
      <c r="C250" s="73" t="s">
        <v>426</v>
      </c>
      <c r="D250" s="74" t="s">
        <v>666</v>
      </c>
      <c r="E250" s="75">
        <v>19</v>
      </c>
      <c r="F250" s="74">
        <v>1660.47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4"/>
        <v>19</v>
      </c>
      <c r="O250" s="25">
        <f t="shared" si="25"/>
        <v>1660.47</v>
      </c>
    </row>
    <row r="251" spans="1:15" s="26" customFormat="1" ht="13.2" x14ac:dyDescent="0.25">
      <c r="A251" s="70">
        <v>234</v>
      </c>
      <c r="B251" s="72" t="s">
        <v>667</v>
      </c>
      <c r="C251" s="73" t="s">
        <v>626</v>
      </c>
      <c r="D251" s="74" t="s">
        <v>668</v>
      </c>
      <c r="E251" s="75">
        <v>3</v>
      </c>
      <c r="F251" s="74">
        <v>256.8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4"/>
        <v>3</v>
      </c>
      <c r="O251" s="25">
        <f t="shared" si="25"/>
        <v>256.8</v>
      </c>
    </row>
    <row r="252" spans="1:15" s="26" customFormat="1" ht="52.8" x14ac:dyDescent="0.25">
      <c r="A252" s="70">
        <v>235</v>
      </c>
      <c r="B252" s="72" t="s">
        <v>669</v>
      </c>
      <c r="C252" s="73" t="s">
        <v>295</v>
      </c>
      <c r="D252" s="74" t="s">
        <v>670</v>
      </c>
      <c r="E252" s="75">
        <v>76</v>
      </c>
      <c r="F252" s="74">
        <v>15288.16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4"/>
        <v>76</v>
      </c>
      <c r="O252" s="25">
        <f t="shared" si="25"/>
        <v>15288.16</v>
      </c>
    </row>
    <row r="253" spans="1:15" s="26" customFormat="1" ht="26.4" x14ac:dyDescent="0.25">
      <c r="A253" s="70">
        <v>236</v>
      </c>
      <c r="B253" s="72" t="s">
        <v>671</v>
      </c>
      <c r="C253" s="73" t="s">
        <v>299</v>
      </c>
      <c r="D253" s="74" t="s">
        <v>672</v>
      </c>
      <c r="E253" s="75">
        <v>14</v>
      </c>
      <c r="F253" s="74">
        <v>6165.2300000000005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4"/>
        <v>14</v>
      </c>
      <c r="O253" s="25">
        <f t="shared" si="25"/>
        <v>6165.2300000000005</v>
      </c>
    </row>
    <row r="254" spans="1:15" s="26" customFormat="1" ht="26.4" x14ac:dyDescent="0.25">
      <c r="A254" s="70">
        <v>237</v>
      </c>
      <c r="B254" s="72" t="s">
        <v>673</v>
      </c>
      <c r="C254" s="73" t="s">
        <v>295</v>
      </c>
      <c r="D254" s="74" t="s">
        <v>674</v>
      </c>
      <c r="E254" s="75">
        <v>35600</v>
      </c>
      <c r="F254" s="74">
        <v>52688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4"/>
        <v>35600</v>
      </c>
      <c r="O254" s="25">
        <f t="shared" si="25"/>
        <v>52688</v>
      </c>
    </row>
    <row r="255" spans="1:15" s="26" customFormat="1" ht="13.2" x14ac:dyDescent="0.25">
      <c r="A255" s="70">
        <v>238</v>
      </c>
      <c r="B255" s="72" t="s">
        <v>675</v>
      </c>
      <c r="C255" s="73" t="s">
        <v>676</v>
      </c>
      <c r="D255" s="74" t="s">
        <v>677</v>
      </c>
      <c r="E255" s="75">
        <v>2700</v>
      </c>
      <c r="F255" s="74">
        <v>7155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4"/>
        <v>2700</v>
      </c>
      <c r="O255" s="25">
        <f t="shared" si="25"/>
        <v>7155</v>
      </c>
    </row>
    <row r="256" spans="1:15" s="26" customFormat="1" ht="13.2" x14ac:dyDescent="0.25">
      <c r="A256" s="70">
        <v>239</v>
      </c>
      <c r="B256" s="72" t="s">
        <v>678</v>
      </c>
      <c r="C256" s="73" t="s">
        <v>299</v>
      </c>
      <c r="D256" s="74" t="s">
        <v>679</v>
      </c>
      <c r="E256" s="75"/>
      <c r="F256" s="74"/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4"/>
        <v>0</v>
      </c>
      <c r="O256" s="25">
        <f t="shared" si="25"/>
        <v>0</v>
      </c>
    </row>
    <row r="257" spans="1:15" s="26" customFormat="1" ht="26.4" x14ac:dyDescent="0.25">
      <c r="A257" s="70">
        <v>240</v>
      </c>
      <c r="B257" s="72" t="s">
        <v>680</v>
      </c>
      <c r="C257" s="73" t="s">
        <v>681</v>
      </c>
      <c r="D257" s="74" t="s">
        <v>682</v>
      </c>
      <c r="E257" s="75">
        <v>10050</v>
      </c>
      <c r="F257" s="74">
        <v>27637.5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4"/>
        <v>10050</v>
      </c>
      <c r="O257" s="25">
        <f t="shared" si="25"/>
        <v>27637.5</v>
      </c>
    </row>
    <row r="258" spans="1:15" s="17" customFormat="1" ht="13.5" customHeight="1" thickBot="1" x14ac:dyDescent="0.3"/>
    <row r="259" spans="1:15" s="17" customFormat="1" ht="26.25" customHeight="1" x14ac:dyDescent="0.25">
      <c r="A259" s="95" t="s">
        <v>139</v>
      </c>
      <c r="B259" s="89" t="s">
        <v>32</v>
      </c>
      <c r="C259" s="100" t="s">
        <v>141</v>
      </c>
      <c r="D259" s="89" t="s">
        <v>142</v>
      </c>
      <c r="E259" s="89" t="s">
        <v>844</v>
      </c>
      <c r="F259" s="89"/>
      <c r="G259" s="90" t="s">
        <v>146</v>
      </c>
    </row>
    <row r="260" spans="1:15" s="17" customFormat="1" ht="12.75" customHeight="1" x14ac:dyDescent="0.25">
      <c r="A260" s="96"/>
      <c r="B260" s="98"/>
      <c r="C260" s="101"/>
      <c r="D260" s="98"/>
      <c r="E260" s="93" t="s">
        <v>147</v>
      </c>
      <c r="F260" s="93" t="s">
        <v>148</v>
      </c>
      <c r="G260" s="91"/>
    </row>
    <row r="261" spans="1:15" s="17" customFormat="1" ht="13.5" customHeight="1" thickBot="1" x14ac:dyDescent="0.3">
      <c r="A261" s="97"/>
      <c r="B261" s="99"/>
      <c r="C261" s="102"/>
      <c r="D261" s="99"/>
      <c r="E261" s="94"/>
      <c r="F261" s="94"/>
      <c r="G261" s="92"/>
    </row>
    <row r="262" spans="1:15" s="26" customFormat="1" ht="13.2" x14ac:dyDescent="0.25">
      <c r="A262" s="70">
        <v>241</v>
      </c>
      <c r="B262" s="72" t="s">
        <v>683</v>
      </c>
      <c r="C262" s="73" t="s">
        <v>681</v>
      </c>
      <c r="D262" s="74" t="s">
        <v>684</v>
      </c>
      <c r="E262" s="75">
        <v>1130</v>
      </c>
      <c r="F262" s="74">
        <v>12058.74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ref="N262:N274" si="26">E262</f>
        <v>1130</v>
      </c>
      <c r="O262" s="25">
        <f t="shared" ref="O262:O274" si="27">F262</f>
        <v>12058.74</v>
      </c>
    </row>
    <row r="263" spans="1:15" s="26" customFormat="1" ht="26.4" x14ac:dyDescent="0.25">
      <c r="A263" s="70">
        <v>242</v>
      </c>
      <c r="B263" s="72" t="s">
        <v>685</v>
      </c>
      <c r="C263" s="73" t="s">
        <v>304</v>
      </c>
      <c r="D263" s="74" t="s">
        <v>686</v>
      </c>
      <c r="E263" s="75">
        <v>4</v>
      </c>
      <c r="F263" s="74">
        <v>263.68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6"/>
        <v>4</v>
      </c>
      <c r="O263" s="25">
        <f t="shared" si="27"/>
        <v>263.68</v>
      </c>
    </row>
    <row r="264" spans="1:15" s="26" customFormat="1" ht="13.2" x14ac:dyDescent="0.25">
      <c r="A264" s="70">
        <v>243</v>
      </c>
      <c r="B264" s="72" t="s">
        <v>687</v>
      </c>
      <c r="C264" s="73" t="s">
        <v>295</v>
      </c>
      <c r="D264" s="74">
        <v>310</v>
      </c>
      <c r="E264" s="75">
        <v>14</v>
      </c>
      <c r="F264" s="74">
        <v>4340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6"/>
        <v>14</v>
      </c>
      <c r="O264" s="25">
        <f t="shared" si="27"/>
        <v>4340</v>
      </c>
    </row>
    <row r="265" spans="1:15" s="26" customFormat="1" ht="13.2" x14ac:dyDescent="0.25">
      <c r="A265" s="70">
        <v>244</v>
      </c>
      <c r="B265" s="72" t="s">
        <v>688</v>
      </c>
      <c r="C265" s="73" t="s">
        <v>299</v>
      </c>
      <c r="D265" s="74" t="s">
        <v>689</v>
      </c>
      <c r="E265" s="75">
        <v>45</v>
      </c>
      <c r="F265" s="74">
        <v>10526.85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6"/>
        <v>45</v>
      </c>
      <c r="O265" s="25">
        <f t="shared" si="27"/>
        <v>10526.85</v>
      </c>
    </row>
    <row r="266" spans="1:15" s="26" customFormat="1" ht="13.2" x14ac:dyDescent="0.25">
      <c r="A266" s="70">
        <v>245</v>
      </c>
      <c r="B266" s="72" t="s">
        <v>690</v>
      </c>
      <c r="C266" s="73" t="s">
        <v>309</v>
      </c>
      <c r="D266" s="74" t="s">
        <v>691</v>
      </c>
      <c r="E266" s="75">
        <v>11</v>
      </c>
      <c r="F266" s="74">
        <v>54024.3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6"/>
        <v>11</v>
      </c>
      <c r="O266" s="25">
        <f t="shared" si="27"/>
        <v>54024.3</v>
      </c>
    </row>
    <row r="267" spans="1:15" s="26" customFormat="1" ht="13.2" x14ac:dyDescent="0.25">
      <c r="A267" s="70">
        <v>247</v>
      </c>
      <c r="B267" s="72" t="s">
        <v>692</v>
      </c>
      <c r="C267" s="73" t="s">
        <v>299</v>
      </c>
      <c r="D267" s="74" t="s">
        <v>693</v>
      </c>
      <c r="E267" s="75">
        <v>50</v>
      </c>
      <c r="F267" s="74">
        <v>9399.5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6"/>
        <v>50</v>
      </c>
      <c r="O267" s="25">
        <f t="shared" si="27"/>
        <v>9399.5</v>
      </c>
    </row>
    <row r="268" spans="1:15" s="26" customFormat="1" ht="26.4" x14ac:dyDescent="0.25">
      <c r="A268" s="70">
        <v>250</v>
      </c>
      <c r="B268" s="72" t="s">
        <v>694</v>
      </c>
      <c r="C268" s="73" t="s">
        <v>295</v>
      </c>
      <c r="D268" s="74" t="s">
        <v>695</v>
      </c>
      <c r="E268" s="75">
        <v>2000</v>
      </c>
      <c r="F268" s="74">
        <v>6937.63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6"/>
        <v>2000</v>
      </c>
      <c r="O268" s="25">
        <f t="shared" si="27"/>
        <v>6937.63</v>
      </c>
    </row>
    <row r="269" spans="1:15" s="26" customFormat="1" ht="26.4" x14ac:dyDescent="0.25">
      <c r="A269" s="70">
        <v>251</v>
      </c>
      <c r="B269" s="72" t="s">
        <v>694</v>
      </c>
      <c r="C269" s="73" t="s">
        <v>295</v>
      </c>
      <c r="D269" s="74" t="s">
        <v>696</v>
      </c>
      <c r="E269" s="75">
        <v>500</v>
      </c>
      <c r="F269" s="74">
        <v>2200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6"/>
        <v>500</v>
      </c>
      <c r="O269" s="25">
        <f t="shared" si="27"/>
        <v>2200</v>
      </c>
    </row>
    <row r="270" spans="1:15" s="26" customFormat="1" ht="26.4" x14ac:dyDescent="0.25">
      <c r="A270" s="70">
        <v>252</v>
      </c>
      <c r="B270" s="72" t="s">
        <v>697</v>
      </c>
      <c r="C270" s="73" t="s">
        <v>295</v>
      </c>
      <c r="D270" s="74" t="s">
        <v>698</v>
      </c>
      <c r="E270" s="75">
        <v>30</v>
      </c>
      <c r="F270" s="74">
        <v>147.6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6"/>
        <v>30</v>
      </c>
      <c r="O270" s="25">
        <f t="shared" si="27"/>
        <v>147.6</v>
      </c>
    </row>
    <row r="271" spans="1:15" s="26" customFormat="1" ht="13.2" x14ac:dyDescent="0.25">
      <c r="A271" s="70">
        <v>253</v>
      </c>
      <c r="B271" s="72" t="s">
        <v>699</v>
      </c>
      <c r="C271" s="73" t="s">
        <v>295</v>
      </c>
      <c r="D271" s="74" t="s">
        <v>332</v>
      </c>
      <c r="E271" s="75">
        <v>49</v>
      </c>
      <c r="F271" s="74">
        <v>314.58000000000004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6"/>
        <v>49</v>
      </c>
      <c r="O271" s="25">
        <f t="shared" si="27"/>
        <v>314.58000000000004</v>
      </c>
    </row>
    <row r="272" spans="1:15" s="26" customFormat="1" ht="52.8" x14ac:dyDescent="0.25">
      <c r="A272" s="70">
        <v>254</v>
      </c>
      <c r="B272" s="72" t="s">
        <v>700</v>
      </c>
      <c r="C272" s="73" t="s">
        <v>295</v>
      </c>
      <c r="D272" s="74" t="s">
        <v>701</v>
      </c>
      <c r="E272" s="75">
        <v>252</v>
      </c>
      <c r="F272" s="74">
        <v>26424.720000000001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6"/>
        <v>252</v>
      </c>
      <c r="O272" s="25">
        <f t="shared" si="27"/>
        <v>26424.720000000001</v>
      </c>
    </row>
    <row r="273" spans="1:15" s="26" customFormat="1" ht="13.2" x14ac:dyDescent="0.25">
      <c r="A273" s="70">
        <v>255</v>
      </c>
      <c r="B273" s="72" t="s">
        <v>702</v>
      </c>
      <c r="C273" s="73" t="s">
        <v>626</v>
      </c>
      <c r="D273" s="74" t="s">
        <v>703</v>
      </c>
      <c r="E273" s="75">
        <v>20</v>
      </c>
      <c r="F273" s="74">
        <v>981.6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6"/>
        <v>20</v>
      </c>
      <c r="O273" s="25">
        <f t="shared" si="27"/>
        <v>981.6</v>
      </c>
    </row>
    <row r="274" spans="1:15" s="26" customFormat="1" ht="13.2" x14ac:dyDescent="0.25">
      <c r="A274" s="70">
        <v>256</v>
      </c>
      <c r="B274" s="72" t="s">
        <v>704</v>
      </c>
      <c r="C274" s="73" t="s">
        <v>320</v>
      </c>
      <c r="D274" s="74" t="s">
        <v>705</v>
      </c>
      <c r="E274" s="75">
        <v>112</v>
      </c>
      <c r="F274" s="74">
        <v>11632.32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6"/>
        <v>112</v>
      </c>
      <c r="O274" s="25">
        <f t="shared" si="27"/>
        <v>11632.32</v>
      </c>
    </row>
    <row r="275" spans="1:15" s="17" customFormat="1" ht="13.5" customHeight="1" thickBot="1" x14ac:dyDescent="0.3"/>
    <row r="276" spans="1:15" s="17" customFormat="1" ht="26.25" customHeight="1" x14ac:dyDescent="0.25">
      <c r="A276" s="95" t="s">
        <v>139</v>
      </c>
      <c r="B276" s="89" t="s">
        <v>32</v>
      </c>
      <c r="C276" s="100" t="s">
        <v>141</v>
      </c>
      <c r="D276" s="89" t="s">
        <v>142</v>
      </c>
      <c r="E276" s="89" t="s">
        <v>844</v>
      </c>
      <c r="F276" s="89"/>
      <c r="G276" s="90" t="s">
        <v>146</v>
      </c>
    </row>
    <row r="277" spans="1:15" s="17" customFormat="1" ht="12.75" customHeight="1" x14ac:dyDescent="0.25">
      <c r="A277" s="96"/>
      <c r="B277" s="98"/>
      <c r="C277" s="101"/>
      <c r="D277" s="98"/>
      <c r="E277" s="93" t="s">
        <v>147</v>
      </c>
      <c r="F277" s="93" t="s">
        <v>148</v>
      </c>
      <c r="G277" s="91"/>
    </row>
    <row r="278" spans="1:15" s="17" customFormat="1" ht="13.5" customHeight="1" thickBot="1" x14ac:dyDescent="0.3">
      <c r="A278" s="97"/>
      <c r="B278" s="99"/>
      <c r="C278" s="102"/>
      <c r="D278" s="99"/>
      <c r="E278" s="94"/>
      <c r="F278" s="94"/>
      <c r="G278" s="92"/>
    </row>
    <row r="279" spans="1:15" s="26" customFormat="1" ht="13.2" x14ac:dyDescent="0.25">
      <c r="A279" s="70">
        <v>257</v>
      </c>
      <c r="B279" s="72" t="s">
        <v>706</v>
      </c>
      <c r="C279" s="73" t="s">
        <v>299</v>
      </c>
      <c r="D279" s="74" t="s">
        <v>707</v>
      </c>
      <c r="E279" s="75">
        <v>7</v>
      </c>
      <c r="F279" s="74">
        <v>171.64000000000001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ref="N279:N294" si="28">E279</f>
        <v>7</v>
      </c>
      <c r="O279" s="25">
        <f t="shared" ref="O279:O294" si="29">F279</f>
        <v>171.64000000000001</v>
      </c>
    </row>
    <row r="280" spans="1:15" s="26" customFormat="1" ht="26.4" x14ac:dyDescent="0.25">
      <c r="A280" s="70">
        <v>258</v>
      </c>
      <c r="B280" s="72" t="s">
        <v>708</v>
      </c>
      <c r="C280" s="73" t="s">
        <v>309</v>
      </c>
      <c r="D280" s="74" t="s">
        <v>709</v>
      </c>
      <c r="E280" s="75">
        <v>2632</v>
      </c>
      <c r="F280" s="74">
        <v>92935.92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8"/>
        <v>2632</v>
      </c>
      <c r="O280" s="25">
        <f t="shared" si="29"/>
        <v>92935.92</v>
      </c>
    </row>
    <row r="281" spans="1:15" s="26" customFormat="1" ht="13.2" x14ac:dyDescent="0.25">
      <c r="A281" s="70">
        <v>259</v>
      </c>
      <c r="B281" s="72" t="s">
        <v>710</v>
      </c>
      <c r="C281" s="73" t="s">
        <v>320</v>
      </c>
      <c r="D281" s="74" t="s">
        <v>711</v>
      </c>
      <c r="E281" s="75">
        <v>391</v>
      </c>
      <c r="F281" s="74">
        <v>14642.95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8"/>
        <v>391</v>
      </c>
      <c r="O281" s="25">
        <f t="shared" si="29"/>
        <v>14642.95</v>
      </c>
    </row>
    <row r="282" spans="1:15" s="26" customFormat="1" ht="26.4" x14ac:dyDescent="0.25">
      <c r="A282" s="70">
        <v>260</v>
      </c>
      <c r="B282" s="72" t="s">
        <v>712</v>
      </c>
      <c r="C282" s="73" t="s">
        <v>309</v>
      </c>
      <c r="D282" s="74" t="s">
        <v>711</v>
      </c>
      <c r="E282" s="75">
        <v>126</v>
      </c>
      <c r="F282" s="74">
        <v>4718.7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8"/>
        <v>126</v>
      </c>
      <c r="O282" s="25">
        <f t="shared" si="29"/>
        <v>4718.7</v>
      </c>
    </row>
    <row r="283" spans="1:15" s="26" customFormat="1" ht="13.2" x14ac:dyDescent="0.25">
      <c r="A283" s="70">
        <v>262</v>
      </c>
      <c r="B283" s="72" t="s">
        <v>713</v>
      </c>
      <c r="C283" s="73" t="s">
        <v>304</v>
      </c>
      <c r="D283" s="74" t="s">
        <v>714</v>
      </c>
      <c r="E283" s="75">
        <v>42</v>
      </c>
      <c r="F283" s="74">
        <v>704.13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8"/>
        <v>42</v>
      </c>
      <c r="O283" s="25">
        <f t="shared" si="29"/>
        <v>704.13</v>
      </c>
    </row>
    <row r="284" spans="1:15" s="26" customFormat="1" ht="13.2" x14ac:dyDescent="0.25">
      <c r="A284" s="70">
        <v>264</v>
      </c>
      <c r="B284" s="72" t="s">
        <v>715</v>
      </c>
      <c r="C284" s="73" t="s">
        <v>299</v>
      </c>
      <c r="D284" s="74" t="s">
        <v>716</v>
      </c>
      <c r="E284" s="75">
        <v>500</v>
      </c>
      <c r="F284" s="74">
        <v>17152.47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8"/>
        <v>500</v>
      </c>
      <c r="O284" s="25">
        <f t="shared" si="29"/>
        <v>17152.47</v>
      </c>
    </row>
    <row r="285" spans="1:15" s="26" customFormat="1" ht="13.2" x14ac:dyDescent="0.25">
      <c r="A285" s="70">
        <v>265</v>
      </c>
      <c r="B285" s="72" t="s">
        <v>717</v>
      </c>
      <c r="C285" s="73" t="s">
        <v>295</v>
      </c>
      <c r="D285" s="74" t="s">
        <v>718</v>
      </c>
      <c r="E285" s="75">
        <v>10</v>
      </c>
      <c r="F285" s="74">
        <v>6387.2000000000007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8"/>
        <v>10</v>
      </c>
      <c r="O285" s="25">
        <f t="shared" si="29"/>
        <v>6387.2000000000007</v>
      </c>
    </row>
    <row r="286" spans="1:15" s="26" customFormat="1" ht="26.4" x14ac:dyDescent="0.25">
      <c r="A286" s="70">
        <v>266</v>
      </c>
      <c r="B286" s="72" t="s">
        <v>719</v>
      </c>
      <c r="C286" s="73" t="s">
        <v>299</v>
      </c>
      <c r="D286" s="74" t="s">
        <v>720</v>
      </c>
      <c r="E286" s="75">
        <v>180</v>
      </c>
      <c r="F286" s="74">
        <v>135023.07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8"/>
        <v>180</v>
      </c>
      <c r="O286" s="25">
        <f t="shared" si="29"/>
        <v>135023.07</v>
      </c>
    </row>
    <row r="287" spans="1:15" s="26" customFormat="1" ht="13.2" x14ac:dyDescent="0.25">
      <c r="A287" s="70">
        <v>267</v>
      </c>
      <c r="B287" s="72" t="s">
        <v>721</v>
      </c>
      <c r="C287" s="73" t="s">
        <v>309</v>
      </c>
      <c r="D287" s="74" t="s">
        <v>722</v>
      </c>
      <c r="E287" s="75">
        <v>43</v>
      </c>
      <c r="F287" s="74">
        <v>4143.46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8"/>
        <v>43</v>
      </c>
      <c r="O287" s="25">
        <f t="shared" si="29"/>
        <v>4143.46</v>
      </c>
    </row>
    <row r="288" spans="1:15" s="26" customFormat="1" ht="13.2" x14ac:dyDescent="0.25">
      <c r="A288" s="70">
        <v>268</v>
      </c>
      <c r="B288" s="72" t="s">
        <v>723</v>
      </c>
      <c r="C288" s="73" t="s">
        <v>426</v>
      </c>
      <c r="D288" s="74" t="s">
        <v>724</v>
      </c>
      <c r="E288" s="75"/>
      <c r="F288" s="74"/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8"/>
        <v>0</v>
      </c>
      <c r="O288" s="25">
        <f t="shared" si="29"/>
        <v>0</v>
      </c>
    </row>
    <row r="289" spans="1:15" s="26" customFormat="1" ht="13.2" x14ac:dyDescent="0.25">
      <c r="A289" s="70">
        <v>269</v>
      </c>
      <c r="B289" s="72" t="s">
        <v>725</v>
      </c>
      <c r="C289" s="73" t="s">
        <v>320</v>
      </c>
      <c r="D289" s="74" t="s">
        <v>726</v>
      </c>
      <c r="E289" s="75">
        <v>1477</v>
      </c>
      <c r="F289" s="74">
        <v>107658.53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8"/>
        <v>1477</v>
      </c>
      <c r="O289" s="25">
        <f t="shared" si="29"/>
        <v>107658.53</v>
      </c>
    </row>
    <row r="290" spans="1:15" s="26" customFormat="1" ht="13.2" x14ac:dyDescent="0.25">
      <c r="A290" s="70">
        <v>270</v>
      </c>
      <c r="B290" s="72" t="s">
        <v>727</v>
      </c>
      <c r="C290" s="73" t="s">
        <v>304</v>
      </c>
      <c r="D290" s="74" t="s">
        <v>728</v>
      </c>
      <c r="E290" s="75">
        <v>2</v>
      </c>
      <c r="F290" s="74">
        <v>307.43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8"/>
        <v>2</v>
      </c>
      <c r="O290" s="25">
        <f t="shared" si="29"/>
        <v>307.43</v>
      </c>
    </row>
    <row r="291" spans="1:15" s="26" customFormat="1" ht="13.2" x14ac:dyDescent="0.25">
      <c r="A291" s="70">
        <v>271</v>
      </c>
      <c r="B291" s="72" t="s">
        <v>729</v>
      </c>
      <c r="C291" s="73" t="s">
        <v>299</v>
      </c>
      <c r="D291" s="74" t="s">
        <v>730</v>
      </c>
      <c r="E291" s="75">
        <v>1</v>
      </c>
      <c r="F291" s="74">
        <v>166.99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8"/>
        <v>1</v>
      </c>
      <c r="O291" s="25">
        <f t="shared" si="29"/>
        <v>166.99</v>
      </c>
    </row>
    <row r="292" spans="1:15" s="26" customFormat="1" ht="13.2" x14ac:dyDescent="0.25">
      <c r="A292" s="70">
        <v>272</v>
      </c>
      <c r="B292" s="72" t="s">
        <v>731</v>
      </c>
      <c r="C292" s="73" t="s">
        <v>297</v>
      </c>
      <c r="D292" s="74" t="s">
        <v>732</v>
      </c>
      <c r="E292" s="75">
        <v>23</v>
      </c>
      <c r="F292" s="74">
        <v>2219.5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8"/>
        <v>23</v>
      </c>
      <c r="O292" s="25">
        <f t="shared" si="29"/>
        <v>2219.5</v>
      </c>
    </row>
    <row r="293" spans="1:15" s="26" customFormat="1" ht="13.2" x14ac:dyDescent="0.25">
      <c r="A293" s="70">
        <v>273</v>
      </c>
      <c r="B293" s="72" t="s">
        <v>733</v>
      </c>
      <c r="C293" s="73" t="s">
        <v>299</v>
      </c>
      <c r="D293" s="74" t="s">
        <v>734</v>
      </c>
      <c r="E293" s="75">
        <v>83</v>
      </c>
      <c r="F293" s="74">
        <v>35660.75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8"/>
        <v>83</v>
      </c>
      <c r="O293" s="25">
        <f t="shared" si="29"/>
        <v>35660.75</v>
      </c>
    </row>
    <row r="294" spans="1:15" s="26" customFormat="1" ht="13.2" x14ac:dyDescent="0.25">
      <c r="A294" s="70">
        <v>274</v>
      </c>
      <c r="B294" s="72" t="s">
        <v>735</v>
      </c>
      <c r="C294" s="73" t="s">
        <v>295</v>
      </c>
      <c r="D294" s="74" t="s">
        <v>736</v>
      </c>
      <c r="E294" s="75">
        <v>2</v>
      </c>
      <c r="F294" s="74">
        <v>13411.380000000001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8"/>
        <v>2</v>
      </c>
      <c r="O294" s="25">
        <f t="shared" si="29"/>
        <v>13411.380000000001</v>
      </c>
    </row>
    <row r="295" spans="1:15" s="17" customFormat="1" ht="13.5" customHeight="1" thickBot="1" x14ac:dyDescent="0.3"/>
    <row r="296" spans="1:15" s="17" customFormat="1" ht="26.25" customHeight="1" x14ac:dyDescent="0.25">
      <c r="A296" s="95" t="s">
        <v>139</v>
      </c>
      <c r="B296" s="89" t="s">
        <v>32</v>
      </c>
      <c r="C296" s="100" t="s">
        <v>141</v>
      </c>
      <c r="D296" s="89" t="s">
        <v>142</v>
      </c>
      <c r="E296" s="89" t="s">
        <v>844</v>
      </c>
      <c r="F296" s="89"/>
      <c r="G296" s="90" t="s">
        <v>146</v>
      </c>
    </row>
    <row r="297" spans="1:15" s="17" customFormat="1" ht="12.75" customHeight="1" x14ac:dyDescent="0.25">
      <c r="A297" s="96"/>
      <c r="B297" s="98"/>
      <c r="C297" s="101"/>
      <c r="D297" s="98"/>
      <c r="E297" s="93" t="s">
        <v>147</v>
      </c>
      <c r="F297" s="93" t="s">
        <v>148</v>
      </c>
      <c r="G297" s="91"/>
    </row>
    <row r="298" spans="1:15" s="17" customFormat="1" ht="13.5" customHeight="1" thickBot="1" x14ac:dyDescent="0.3">
      <c r="A298" s="97"/>
      <c r="B298" s="99"/>
      <c r="C298" s="102"/>
      <c r="D298" s="99"/>
      <c r="E298" s="94"/>
      <c r="F298" s="94"/>
      <c r="G298" s="92"/>
    </row>
    <row r="299" spans="1:15" s="26" customFormat="1" ht="13.2" x14ac:dyDescent="0.25">
      <c r="A299" s="70">
        <v>277</v>
      </c>
      <c r="B299" s="72" t="s">
        <v>737</v>
      </c>
      <c r="C299" s="73" t="s">
        <v>299</v>
      </c>
      <c r="D299" s="74" t="s">
        <v>738</v>
      </c>
      <c r="E299" s="75">
        <v>170</v>
      </c>
      <c r="F299" s="74">
        <v>142230.9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ref="N299:N315" si="30">E299</f>
        <v>170</v>
      </c>
      <c r="O299" s="25">
        <f t="shared" ref="O299:O315" si="31">F299</f>
        <v>142230.9</v>
      </c>
    </row>
    <row r="300" spans="1:15" s="26" customFormat="1" ht="13.2" x14ac:dyDescent="0.25">
      <c r="A300" s="70">
        <v>278</v>
      </c>
      <c r="B300" s="72" t="s">
        <v>739</v>
      </c>
      <c r="C300" s="73" t="s">
        <v>309</v>
      </c>
      <c r="D300" s="74" t="s">
        <v>740</v>
      </c>
      <c r="E300" s="75">
        <v>24</v>
      </c>
      <c r="F300" s="74">
        <v>13017.6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30"/>
        <v>24</v>
      </c>
      <c r="O300" s="25">
        <f t="shared" si="31"/>
        <v>13017.6</v>
      </c>
    </row>
    <row r="301" spans="1:15" s="26" customFormat="1" ht="13.2" x14ac:dyDescent="0.25">
      <c r="A301" s="70">
        <v>279</v>
      </c>
      <c r="B301" s="72" t="s">
        <v>741</v>
      </c>
      <c r="C301" s="73" t="s">
        <v>299</v>
      </c>
      <c r="D301" s="74">
        <v>512</v>
      </c>
      <c r="E301" s="75">
        <v>33</v>
      </c>
      <c r="F301" s="74">
        <v>16896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30"/>
        <v>33</v>
      </c>
      <c r="O301" s="25">
        <f t="shared" si="31"/>
        <v>16896</v>
      </c>
    </row>
    <row r="302" spans="1:15" s="26" customFormat="1" ht="13.2" x14ac:dyDescent="0.25">
      <c r="A302" s="70">
        <v>280</v>
      </c>
      <c r="B302" s="72" t="s">
        <v>742</v>
      </c>
      <c r="C302" s="73" t="s">
        <v>299</v>
      </c>
      <c r="D302" s="74" t="s">
        <v>409</v>
      </c>
      <c r="E302" s="75">
        <v>1</v>
      </c>
      <c r="F302" s="74">
        <v>58.85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30"/>
        <v>1</v>
      </c>
      <c r="O302" s="25">
        <f t="shared" si="31"/>
        <v>58.85</v>
      </c>
    </row>
    <row r="303" spans="1:15" s="26" customFormat="1" ht="26.4" x14ac:dyDescent="0.25">
      <c r="A303" s="70">
        <v>281</v>
      </c>
      <c r="B303" s="72" t="s">
        <v>743</v>
      </c>
      <c r="C303" s="73" t="s">
        <v>320</v>
      </c>
      <c r="D303" s="74" t="s">
        <v>744</v>
      </c>
      <c r="E303" s="75">
        <v>40</v>
      </c>
      <c r="F303" s="74">
        <v>10999.6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30"/>
        <v>40</v>
      </c>
      <c r="O303" s="25">
        <f t="shared" si="31"/>
        <v>10999.6</v>
      </c>
    </row>
    <row r="304" spans="1:15" s="26" customFormat="1" ht="13.2" x14ac:dyDescent="0.25">
      <c r="A304" s="70">
        <v>282</v>
      </c>
      <c r="B304" s="72" t="s">
        <v>745</v>
      </c>
      <c r="C304" s="73" t="s">
        <v>426</v>
      </c>
      <c r="D304" s="74" t="s">
        <v>746</v>
      </c>
      <c r="E304" s="75">
        <v>30</v>
      </c>
      <c r="F304" s="74">
        <v>8397.36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30"/>
        <v>30</v>
      </c>
      <c r="O304" s="25">
        <f t="shared" si="31"/>
        <v>8397.36</v>
      </c>
    </row>
    <row r="305" spans="1:15" s="26" customFormat="1" ht="13.2" x14ac:dyDescent="0.25">
      <c r="A305" s="70">
        <v>283</v>
      </c>
      <c r="B305" s="72" t="s">
        <v>747</v>
      </c>
      <c r="C305" s="73" t="s">
        <v>426</v>
      </c>
      <c r="D305" s="74" t="s">
        <v>748</v>
      </c>
      <c r="E305" s="75">
        <v>95</v>
      </c>
      <c r="F305" s="74">
        <v>26371.97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30"/>
        <v>95</v>
      </c>
      <c r="O305" s="25">
        <f t="shared" si="31"/>
        <v>26371.97</v>
      </c>
    </row>
    <row r="306" spans="1:15" s="26" customFormat="1" ht="26.4" x14ac:dyDescent="0.25">
      <c r="A306" s="70">
        <v>284</v>
      </c>
      <c r="B306" s="72" t="s">
        <v>749</v>
      </c>
      <c r="C306" s="73" t="s">
        <v>426</v>
      </c>
      <c r="D306" s="74" t="s">
        <v>744</v>
      </c>
      <c r="E306" s="75">
        <v>43</v>
      </c>
      <c r="F306" s="74">
        <v>11824.57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30"/>
        <v>43</v>
      </c>
      <c r="O306" s="25">
        <f t="shared" si="31"/>
        <v>11824.57</v>
      </c>
    </row>
    <row r="307" spans="1:15" s="26" customFormat="1" ht="13.2" x14ac:dyDescent="0.25">
      <c r="A307" s="70">
        <v>285</v>
      </c>
      <c r="B307" s="72" t="s">
        <v>750</v>
      </c>
      <c r="C307" s="73" t="s">
        <v>320</v>
      </c>
      <c r="D307" s="74" t="s">
        <v>751</v>
      </c>
      <c r="E307" s="75">
        <v>100</v>
      </c>
      <c r="F307" s="74">
        <v>28190.22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0"/>
        <v>100</v>
      </c>
      <c r="O307" s="25">
        <f t="shared" si="31"/>
        <v>28190.22</v>
      </c>
    </row>
    <row r="308" spans="1:15" s="26" customFormat="1" ht="26.4" x14ac:dyDescent="0.25">
      <c r="A308" s="70">
        <v>286</v>
      </c>
      <c r="B308" s="72" t="s">
        <v>752</v>
      </c>
      <c r="C308" s="73" t="s">
        <v>320</v>
      </c>
      <c r="D308" s="74" t="s">
        <v>744</v>
      </c>
      <c r="E308" s="75">
        <v>20</v>
      </c>
      <c r="F308" s="74">
        <v>5499.8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0"/>
        <v>20</v>
      </c>
      <c r="O308" s="25">
        <f t="shared" si="31"/>
        <v>5499.8</v>
      </c>
    </row>
    <row r="309" spans="1:15" s="26" customFormat="1" ht="26.4" x14ac:dyDescent="0.25">
      <c r="A309" s="70">
        <v>287</v>
      </c>
      <c r="B309" s="72" t="s">
        <v>753</v>
      </c>
      <c r="C309" s="73" t="s">
        <v>309</v>
      </c>
      <c r="D309" s="74" t="s">
        <v>744</v>
      </c>
      <c r="E309" s="75">
        <v>71</v>
      </c>
      <c r="F309" s="74">
        <v>19524.29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0"/>
        <v>71</v>
      </c>
      <c r="O309" s="25">
        <f t="shared" si="31"/>
        <v>19524.29</v>
      </c>
    </row>
    <row r="310" spans="1:15" s="26" customFormat="1" ht="13.2" x14ac:dyDescent="0.25">
      <c r="A310" s="70">
        <v>288</v>
      </c>
      <c r="B310" s="72" t="s">
        <v>754</v>
      </c>
      <c r="C310" s="73" t="s">
        <v>320</v>
      </c>
      <c r="D310" s="74" t="s">
        <v>755</v>
      </c>
      <c r="E310" s="75">
        <v>56</v>
      </c>
      <c r="F310" s="74">
        <v>15270.37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0"/>
        <v>56</v>
      </c>
      <c r="O310" s="25">
        <f t="shared" si="31"/>
        <v>15270.37</v>
      </c>
    </row>
    <row r="311" spans="1:15" s="26" customFormat="1" ht="13.2" x14ac:dyDescent="0.25">
      <c r="A311" s="70">
        <v>289</v>
      </c>
      <c r="B311" s="72" t="s">
        <v>756</v>
      </c>
      <c r="C311" s="73" t="s">
        <v>592</v>
      </c>
      <c r="D311" s="74">
        <v>62</v>
      </c>
      <c r="E311" s="75"/>
      <c r="F311" s="74"/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0</v>
      </c>
      <c r="O311" s="25">
        <f t="shared" si="31"/>
        <v>0</v>
      </c>
    </row>
    <row r="312" spans="1:15" s="26" customFormat="1" ht="26.4" x14ac:dyDescent="0.25">
      <c r="A312" s="70">
        <v>290</v>
      </c>
      <c r="B312" s="72" t="s">
        <v>757</v>
      </c>
      <c r="C312" s="73" t="s">
        <v>299</v>
      </c>
      <c r="D312" s="74" t="s">
        <v>758</v>
      </c>
      <c r="E312" s="75">
        <v>110</v>
      </c>
      <c r="F312" s="74">
        <v>85839.78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110</v>
      </c>
      <c r="O312" s="25">
        <f t="shared" si="31"/>
        <v>85839.78</v>
      </c>
    </row>
    <row r="313" spans="1:15" s="26" customFormat="1" ht="13.2" x14ac:dyDescent="0.25">
      <c r="A313" s="70">
        <v>291</v>
      </c>
      <c r="B313" s="72" t="s">
        <v>759</v>
      </c>
      <c r="C313" s="73" t="s">
        <v>299</v>
      </c>
      <c r="D313" s="74" t="s">
        <v>760</v>
      </c>
      <c r="E313" s="75">
        <v>5</v>
      </c>
      <c r="F313" s="74">
        <v>3295.6000000000004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5</v>
      </c>
      <c r="O313" s="25">
        <f t="shared" si="31"/>
        <v>3295.6000000000004</v>
      </c>
    </row>
    <row r="314" spans="1:15" s="26" customFormat="1" ht="13.2" x14ac:dyDescent="0.25">
      <c r="A314" s="70">
        <v>292</v>
      </c>
      <c r="B314" s="72" t="s">
        <v>761</v>
      </c>
      <c r="C314" s="73" t="s">
        <v>299</v>
      </c>
      <c r="D314" s="74" t="s">
        <v>762</v>
      </c>
      <c r="E314" s="75">
        <v>4</v>
      </c>
      <c r="F314" s="74">
        <v>3907.6400000000003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4</v>
      </c>
      <c r="O314" s="25">
        <f t="shared" si="31"/>
        <v>3907.6400000000003</v>
      </c>
    </row>
    <row r="315" spans="1:15" s="26" customFormat="1" ht="13.2" x14ac:dyDescent="0.25">
      <c r="A315" s="70">
        <v>293</v>
      </c>
      <c r="B315" s="72" t="s">
        <v>763</v>
      </c>
      <c r="C315" s="73" t="s">
        <v>299</v>
      </c>
      <c r="D315" s="74" t="s">
        <v>764</v>
      </c>
      <c r="E315" s="75">
        <v>5</v>
      </c>
      <c r="F315" s="74">
        <v>5416.8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5</v>
      </c>
      <c r="O315" s="25">
        <f t="shared" si="31"/>
        <v>5416.8</v>
      </c>
    </row>
    <row r="316" spans="1:15" s="17" customFormat="1" ht="13.5" customHeight="1" thickBot="1" x14ac:dyDescent="0.3"/>
    <row r="317" spans="1:15" s="17" customFormat="1" ht="26.25" customHeight="1" x14ac:dyDescent="0.25">
      <c r="A317" s="95" t="s">
        <v>139</v>
      </c>
      <c r="B317" s="89" t="s">
        <v>32</v>
      </c>
      <c r="C317" s="100" t="s">
        <v>141</v>
      </c>
      <c r="D317" s="89" t="s">
        <v>142</v>
      </c>
      <c r="E317" s="89" t="s">
        <v>844</v>
      </c>
      <c r="F317" s="89"/>
      <c r="G317" s="90" t="s">
        <v>146</v>
      </c>
    </row>
    <row r="318" spans="1:15" s="17" customFormat="1" ht="12.75" customHeight="1" x14ac:dyDescent="0.25">
      <c r="A318" s="96"/>
      <c r="B318" s="98"/>
      <c r="C318" s="101"/>
      <c r="D318" s="98"/>
      <c r="E318" s="93" t="s">
        <v>147</v>
      </c>
      <c r="F318" s="93" t="s">
        <v>148</v>
      </c>
      <c r="G318" s="91"/>
    </row>
    <row r="319" spans="1:15" s="17" customFormat="1" ht="13.5" customHeight="1" thickBot="1" x14ac:dyDescent="0.3">
      <c r="A319" s="97"/>
      <c r="B319" s="99"/>
      <c r="C319" s="102"/>
      <c r="D319" s="99"/>
      <c r="E319" s="94"/>
      <c r="F319" s="94"/>
      <c r="G319" s="92"/>
    </row>
    <row r="320" spans="1:15" s="26" customFormat="1" ht="26.4" x14ac:dyDescent="0.25">
      <c r="A320" s="70">
        <v>294</v>
      </c>
      <c r="B320" s="72" t="s">
        <v>765</v>
      </c>
      <c r="C320" s="73" t="s">
        <v>299</v>
      </c>
      <c r="D320" s="74" t="s">
        <v>766</v>
      </c>
      <c r="E320" s="75">
        <v>162</v>
      </c>
      <c r="F320" s="74">
        <v>103928.11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ref="N320:N335" si="32">E320</f>
        <v>162</v>
      </c>
      <c r="O320" s="25">
        <f t="shared" ref="O320:O335" si="33">F320</f>
        <v>103928.11</v>
      </c>
    </row>
    <row r="321" spans="1:15" s="26" customFormat="1" ht="26.4" x14ac:dyDescent="0.25">
      <c r="A321" s="70">
        <v>295</v>
      </c>
      <c r="B321" s="72" t="s">
        <v>767</v>
      </c>
      <c r="C321" s="73" t="s">
        <v>299</v>
      </c>
      <c r="D321" s="74" t="s">
        <v>768</v>
      </c>
      <c r="E321" s="75">
        <v>28</v>
      </c>
      <c r="F321" s="74">
        <v>29422.49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2"/>
        <v>28</v>
      </c>
      <c r="O321" s="25">
        <f t="shared" si="33"/>
        <v>29422.49</v>
      </c>
    </row>
    <row r="322" spans="1:15" s="26" customFormat="1" ht="13.2" x14ac:dyDescent="0.25">
      <c r="A322" s="70">
        <v>296</v>
      </c>
      <c r="B322" s="72" t="s">
        <v>769</v>
      </c>
      <c r="C322" s="73" t="s">
        <v>320</v>
      </c>
      <c r="D322" s="74" t="s">
        <v>770</v>
      </c>
      <c r="E322" s="75">
        <v>70</v>
      </c>
      <c r="F322" s="74">
        <v>7065.1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2"/>
        <v>70</v>
      </c>
      <c r="O322" s="25">
        <f t="shared" si="33"/>
        <v>7065.1</v>
      </c>
    </row>
    <row r="323" spans="1:15" s="26" customFormat="1" ht="13.2" x14ac:dyDescent="0.25">
      <c r="A323" s="70">
        <v>297</v>
      </c>
      <c r="B323" s="72" t="s">
        <v>771</v>
      </c>
      <c r="C323" s="73" t="s">
        <v>299</v>
      </c>
      <c r="D323" s="74" t="s">
        <v>772</v>
      </c>
      <c r="E323" s="75">
        <v>2</v>
      </c>
      <c r="F323" s="74">
        <v>13.48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2"/>
        <v>2</v>
      </c>
      <c r="O323" s="25">
        <f t="shared" si="33"/>
        <v>13.48</v>
      </c>
    </row>
    <row r="324" spans="1:15" s="26" customFormat="1" ht="13.2" x14ac:dyDescent="0.25">
      <c r="A324" s="70">
        <v>298</v>
      </c>
      <c r="B324" s="72" t="s">
        <v>773</v>
      </c>
      <c r="C324" s="73" t="s">
        <v>304</v>
      </c>
      <c r="D324" s="74" t="s">
        <v>774</v>
      </c>
      <c r="E324" s="75">
        <v>15</v>
      </c>
      <c r="F324" s="74">
        <v>220.54000000000002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2"/>
        <v>15</v>
      </c>
      <c r="O324" s="25">
        <f t="shared" si="33"/>
        <v>220.54000000000002</v>
      </c>
    </row>
    <row r="325" spans="1:15" s="26" customFormat="1" ht="13.2" x14ac:dyDescent="0.25">
      <c r="A325" s="70">
        <v>299</v>
      </c>
      <c r="B325" s="72" t="s">
        <v>775</v>
      </c>
      <c r="C325" s="73" t="s">
        <v>304</v>
      </c>
      <c r="D325" s="74" t="s">
        <v>776</v>
      </c>
      <c r="E325" s="75">
        <v>25</v>
      </c>
      <c r="F325" s="74">
        <v>1099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2"/>
        <v>25</v>
      </c>
      <c r="O325" s="25">
        <f t="shared" si="33"/>
        <v>1099</v>
      </c>
    </row>
    <row r="326" spans="1:15" s="26" customFormat="1" ht="13.2" x14ac:dyDescent="0.25">
      <c r="A326" s="70">
        <v>300</v>
      </c>
      <c r="B326" s="72" t="s">
        <v>777</v>
      </c>
      <c r="C326" s="73" t="s">
        <v>309</v>
      </c>
      <c r="D326" s="74" t="s">
        <v>778</v>
      </c>
      <c r="E326" s="75">
        <v>258</v>
      </c>
      <c r="F326" s="74">
        <v>2520.6600000000003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2"/>
        <v>258</v>
      </c>
      <c r="O326" s="25">
        <f t="shared" si="33"/>
        <v>2520.6600000000003</v>
      </c>
    </row>
    <row r="327" spans="1:15" s="26" customFormat="1" ht="26.4" x14ac:dyDescent="0.25">
      <c r="A327" s="70">
        <v>301</v>
      </c>
      <c r="B327" s="72" t="s">
        <v>779</v>
      </c>
      <c r="C327" s="73" t="s">
        <v>299</v>
      </c>
      <c r="D327" s="74" t="s">
        <v>780</v>
      </c>
      <c r="E327" s="75">
        <v>4</v>
      </c>
      <c r="F327" s="74">
        <v>200.73000000000002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2"/>
        <v>4</v>
      </c>
      <c r="O327" s="25">
        <f t="shared" si="33"/>
        <v>200.73000000000002</v>
      </c>
    </row>
    <row r="328" spans="1:15" s="26" customFormat="1" ht="13.2" x14ac:dyDescent="0.25">
      <c r="A328" s="70">
        <v>302</v>
      </c>
      <c r="B328" s="72" t="s">
        <v>781</v>
      </c>
      <c r="C328" s="73" t="s">
        <v>426</v>
      </c>
      <c r="D328" s="74" t="s">
        <v>782</v>
      </c>
      <c r="E328" s="75">
        <v>60</v>
      </c>
      <c r="F328" s="74">
        <v>16284.33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2"/>
        <v>60</v>
      </c>
      <c r="O328" s="25">
        <f t="shared" si="33"/>
        <v>16284.33</v>
      </c>
    </row>
    <row r="329" spans="1:15" s="26" customFormat="1" ht="26.4" x14ac:dyDescent="0.25">
      <c r="A329" s="70">
        <v>303</v>
      </c>
      <c r="B329" s="72" t="s">
        <v>783</v>
      </c>
      <c r="C329" s="73" t="s">
        <v>426</v>
      </c>
      <c r="D329" s="74" t="s">
        <v>784</v>
      </c>
      <c r="E329" s="75">
        <v>50</v>
      </c>
      <c r="F329" s="74">
        <v>13524.800000000001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2"/>
        <v>50</v>
      </c>
      <c r="O329" s="25">
        <f t="shared" si="33"/>
        <v>13524.800000000001</v>
      </c>
    </row>
    <row r="330" spans="1:15" s="26" customFormat="1" ht="13.2" x14ac:dyDescent="0.25">
      <c r="A330" s="70">
        <v>304</v>
      </c>
      <c r="B330" s="72" t="s">
        <v>785</v>
      </c>
      <c r="C330" s="73" t="s">
        <v>426</v>
      </c>
      <c r="D330" s="74" t="s">
        <v>786</v>
      </c>
      <c r="E330" s="75">
        <v>45</v>
      </c>
      <c r="F330" s="74">
        <v>12469.050000000001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2"/>
        <v>45</v>
      </c>
      <c r="O330" s="25">
        <f t="shared" si="33"/>
        <v>12469.050000000001</v>
      </c>
    </row>
    <row r="331" spans="1:15" s="26" customFormat="1" ht="26.4" x14ac:dyDescent="0.25">
      <c r="A331" s="70">
        <v>305</v>
      </c>
      <c r="B331" s="72" t="s">
        <v>787</v>
      </c>
      <c r="C331" s="73" t="s">
        <v>309</v>
      </c>
      <c r="D331" s="74" t="s">
        <v>788</v>
      </c>
      <c r="E331" s="75">
        <v>52</v>
      </c>
      <c r="F331" s="74">
        <v>10794.16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2"/>
        <v>52</v>
      </c>
      <c r="O331" s="25">
        <f t="shared" si="33"/>
        <v>10794.16</v>
      </c>
    </row>
    <row r="332" spans="1:15" s="26" customFormat="1" ht="13.2" x14ac:dyDescent="0.25">
      <c r="A332" s="70">
        <v>306</v>
      </c>
      <c r="B332" s="72" t="s">
        <v>789</v>
      </c>
      <c r="C332" s="73" t="s">
        <v>426</v>
      </c>
      <c r="D332" s="74" t="s">
        <v>790</v>
      </c>
      <c r="E332" s="75">
        <v>155</v>
      </c>
      <c r="F332" s="74">
        <v>41911.730000000003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155</v>
      </c>
      <c r="O332" s="25">
        <f t="shared" si="33"/>
        <v>41911.730000000003</v>
      </c>
    </row>
    <row r="333" spans="1:15" s="26" customFormat="1" ht="13.2" x14ac:dyDescent="0.25">
      <c r="A333" s="70">
        <v>307</v>
      </c>
      <c r="B333" s="72" t="s">
        <v>791</v>
      </c>
      <c r="C333" s="73" t="s">
        <v>299</v>
      </c>
      <c r="D333" s="74">
        <v>21</v>
      </c>
      <c r="E333" s="75">
        <v>10</v>
      </c>
      <c r="F333" s="74">
        <v>210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10</v>
      </c>
      <c r="O333" s="25">
        <f t="shared" si="33"/>
        <v>210</v>
      </c>
    </row>
    <row r="334" spans="1:15" s="26" customFormat="1" ht="39.6" x14ac:dyDescent="0.25">
      <c r="A334" s="70">
        <v>308</v>
      </c>
      <c r="B334" s="72" t="s">
        <v>792</v>
      </c>
      <c r="C334" s="73" t="s">
        <v>299</v>
      </c>
      <c r="D334" s="74" t="s">
        <v>793</v>
      </c>
      <c r="E334" s="75">
        <v>40</v>
      </c>
      <c r="F334" s="74">
        <v>97027.6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40</v>
      </c>
      <c r="O334" s="25">
        <f t="shared" si="33"/>
        <v>97027.6</v>
      </c>
    </row>
    <row r="335" spans="1:15" s="26" customFormat="1" ht="13.2" x14ac:dyDescent="0.25">
      <c r="A335" s="70">
        <v>309</v>
      </c>
      <c r="B335" s="72" t="s">
        <v>794</v>
      </c>
      <c r="C335" s="73" t="s">
        <v>304</v>
      </c>
      <c r="D335" s="74" t="s">
        <v>795</v>
      </c>
      <c r="E335" s="75">
        <v>14</v>
      </c>
      <c r="F335" s="74">
        <v>1623.44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2"/>
        <v>14</v>
      </c>
      <c r="O335" s="25">
        <f t="shared" si="33"/>
        <v>1623.44</v>
      </c>
    </row>
    <row r="336" spans="1:15" s="17" customFormat="1" ht="13.5" customHeight="1" thickBot="1" x14ac:dyDescent="0.3"/>
    <row r="337" spans="1:15" s="17" customFormat="1" ht="26.25" customHeight="1" x14ac:dyDescent="0.25">
      <c r="A337" s="95" t="s">
        <v>139</v>
      </c>
      <c r="B337" s="89" t="s">
        <v>32</v>
      </c>
      <c r="C337" s="100" t="s">
        <v>141</v>
      </c>
      <c r="D337" s="89" t="s">
        <v>142</v>
      </c>
      <c r="E337" s="89" t="s">
        <v>844</v>
      </c>
      <c r="F337" s="89"/>
      <c r="G337" s="90" t="s">
        <v>146</v>
      </c>
    </row>
    <row r="338" spans="1:15" s="17" customFormat="1" ht="12.75" customHeight="1" x14ac:dyDescent="0.25">
      <c r="A338" s="96"/>
      <c r="B338" s="98"/>
      <c r="C338" s="101"/>
      <c r="D338" s="98"/>
      <c r="E338" s="93" t="s">
        <v>147</v>
      </c>
      <c r="F338" s="93" t="s">
        <v>148</v>
      </c>
      <c r="G338" s="91"/>
    </row>
    <row r="339" spans="1:15" s="17" customFormat="1" ht="13.5" customHeight="1" thickBot="1" x14ac:dyDescent="0.3">
      <c r="A339" s="97"/>
      <c r="B339" s="99"/>
      <c r="C339" s="102"/>
      <c r="D339" s="99"/>
      <c r="E339" s="94"/>
      <c r="F339" s="94"/>
      <c r="G339" s="92"/>
    </row>
    <row r="340" spans="1:15" s="26" customFormat="1" ht="13.2" x14ac:dyDescent="0.25">
      <c r="A340" s="70">
        <v>310</v>
      </c>
      <c r="B340" s="72" t="s">
        <v>796</v>
      </c>
      <c r="C340" s="73" t="s">
        <v>320</v>
      </c>
      <c r="D340" s="74" t="s">
        <v>797</v>
      </c>
      <c r="E340" s="75"/>
      <c r="F340" s="74"/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ref="N340:N352" si="34">E340</f>
        <v>0</v>
      </c>
      <c r="O340" s="25">
        <f t="shared" ref="O340:O352" si="35">F340</f>
        <v>0</v>
      </c>
    </row>
    <row r="341" spans="1:15" s="26" customFormat="1" ht="13.2" x14ac:dyDescent="0.25">
      <c r="A341" s="70">
        <v>311</v>
      </c>
      <c r="B341" s="72" t="s">
        <v>798</v>
      </c>
      <c r="C341" s="73" t="s">
        <v>299</v>
      </c>
      <c r="D341" s="74" t="s">
        <v>799</v>
      </c>
      <c r="E341" s="75">
        <v>18</v>
      </c>
      <c r="F341" s="74">
        <v>240.48000000000002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4"/>
        <v>18</v>
      </c>
      <c r="O341" s="25">
        <f t="shared" si="35"/>
        <v>240.48000000000002</v>
      </c>
    </row>
    <row r="342" spans="1:15" s="26" customFormat="1" ht="13.2" x14ac:dyDescent="0.25">
      <c r="A342" s="70">
        <v>312</v>
      </c>
      <c r="B342" s="72" t="s">
        <v>800</v>
      </c>
      <c r="C342" s="73" t="s">
        <v>320</v>
      </c>
      <c r="D342" s="74" t="s">
        <v>801</v>
      </c>
      <c r="E342" s="75">
        <v>31</v>
      </c>
      <c r="F342" s="74">
        <v>530.72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4"/>
        <v>31</v>
      </c>
      <c r="O342" s="25">
        <f t="shared" si="35"/>
        <v>530.72</v>
      </c>
    </row>
    <row r="343" spans="1:15" s="26" customFormat="1" ht="13.2" x14ac:dyDescent="0.25">
      <c r="A343" s="70">
        <v>313</v>
      </c>
      <c r="B343" s="72" t="s">
        <v>802</v>
      </c>
      <c r="C343" s="73" t="s">
        <v>299</v>
      </c>
      <c r="D343" s="74" t="s">
        <v>803</v>
      </c>
      <c r="E343" s="75">
        <v>2</v>
      </c>
      <c r="F343" s="74">
        <v>207.41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4"/>
        <v>2</v>
      </c>
      <c r="O343" s="25">
        <f t="shared" si="35"/>
        <v>207.41</v>
      </c>
    </row>
    <row r="344" spans="1:15" s="26" customFormat="1" ht="26.4" x14ac:dyDescent="0.25">
      <c r="A344" s="70">
        <v>314</v>
      </c>
      <c r="B344" s="72" t="s">
        <v>804</v>
      </c>
      <c r="C344" s="73" t="s">
        <v>626</v>
      </c>
      <c r="D344" s="74" t="s">
        <v>805</v>
      </c>
      <c r="E344" s="75">
        <v>68</v>
      </c>
      <c r="F344" s="74">
        <v>2193.6800000000003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4"/>
        <v>68</v>
      </c>
      <c r="O344" s="25">
        <f t="shared" si="35"/>
        <v>2193.6800000000003</v>
      </c>
    </row>
    <row r="345" spans="1:15" s="26" customFormat="1" ht="26.4" x14ac:dyDescent="0.25">
      <c r="A345" s="70">
        <v>315</v>
      </c>
      <c r="B345" s="72" t="s">
        <v>806</v>
      </c>
      <c r="C345" s="73" t="s">
        <v>309</v>
      </c>
      <c r="D345" s="74" t="s">
        <v>807</v>
      </c>
      <c r="E345" s="75">
        <v>10</v>
      </c>
      <c r="F345" s="74">
        <v>295.5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4"/>
        <v>10</v>
      </c>
      <c r="O345" s="25">
        <f t="shared" si="35"/>
        <v>295.5</v>
      </c>
    </row>
    <row r="346" spans="1:15" s="26" customFormat="1" ht="13.2" x14ac:dyDescent="0.25">
      <c r="A346" s="70">
        <v>316</v>
      </c>
      <c r="B346" s="72" t="s">
        <v>808</v>
      </c>
      <c r="C346" s="73" t="s">
        <v>363</v>
      </c>
      <c r="D346" s="74" t="s">
        <v>809</v>
      </c>
      <c r="E346" s="75">
        <v>20</v>
      </c>
      <c r="F346" s="74">
        <v>5175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4"/>
        <v>20</v>
      </c>
      <c r="O346" s="25">
        <f t="shared" si="35"/>
        <v>5175</v>
      </c>
    </row>
    <row r="347" spans="1:15" s="26" customFormat="1" ht="13.2" x14ac:dyDescent="0.25">
      <c r="A347" s="70">
        <v>317</v>
      </c>
      <c r="B347" s="72" t="s">
        <v>810</v>
      </c>
      <c r="C347" s="73" t="s">
        <v>660</v>
      </c>
      <c r="D347" s="74" t="s">
        <v>811</v>
      </c>
      <c r="E347" s="75">
        <v>3</v>
      </c>
      <c r="F347" s="74">
        <v>6307.52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4"/>
        <v>3</v>
      </c>
      <c r="O347" s="25">
        <f t="shared" si="35"/>
        <v>6307.52</v>
      </c>
    </row>
    <row r="348" spans="1:15" s="26" customFormat="1" ht="13.2" x14ac:dyDescent="0.25">
      <c r="A348" s="70">
        <v>318</v>
      </c>
      <c r="B348" s="72" t="s">
        <v>812</v>
      </c>
      <c r="C348" s="73" t="s">
        <v>295</v>
      </c>
      <c r="D348" s="74" t="s">
        <v>813</v>
      </c>
      <c r="E348" s="75">
        <v>2000</v>
      </c>
      <c r="F348" s="74">
        <v>4280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4"/>
        <v>2000</v>
      </c>
      <c r="O348" s="25">
        <f t="shared" si="35"/>
        <v>4280</v>
      </c>
    </row>
    <row r="349" spans="1:15" s="26" customFormat="1" ht="26.4" x14ac:dyDescent="0.25">
      <c r="A349" s="70">
        <v>319</v>
      </c>
      <c r="B349" s="72" t="s">
        <v>814</v>
      </c>
      <c r="C349" s="73" t="s">
        <v>295</v>
      </c>
      <c r="D349" s="74" t="s">
        <v>815</v>
      </c>
      <c r="E349" s="75">
        <v>1400</v>
      </c>
      <c r="F349" s="74">
        <v>1708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1400</v>
      </c>
      <c r="O349" s="25">
        <f t="shared" si="35"/>
        <v>1708</v>
      </c>
    </row>
    <row r="350" spans="1:15" s="26" customFormat="1" ht="26.4" x14ac:dyDescent="0.25">
      <c r="A350" s="70">
        <v>320</v>
      </c>
      <c r="B350" s="72" t="s">
        <v>816</v>
      </c>
      <c r="C350" s="73" t="s">
        <v>295</v>
      </c>
      <c r="D350" s="74" t="s">
        <v>817</v>
      </c>
      <c r="E350" s="75">
        <v>1100</v>
      </c>
      <c r="F350" s="74">
        <v>2002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4"/>
        <v>1100</v>
      </c>
      <c r="O350" s="25">
        <f t="shared" si="35"/>
        <v>2002</v>
      </c>
    </row>
    <row r="351" spans="1:15" s="26" customFormat="1" ht="26.4" x14ac:dyDescent="0.25">
      <c r="A351" s="70">
        <v>321</v>
      </c>
      <c r="B351" s="72" t="s">
        <v>818</v>
      </c>
      <c r="C351" s="73" t="s">
        <v>295</v>
      </c>
      <c r="D351" s="74" t="s">
        <v>819</v>
      </c>
      <c r="E351" s="75">
        <v>600</v>
      </c>
      <c r="F351" s="74">
        <v>1219.8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4"/>
        <v>600</v>
      </c>
      <c r="O351" s="25">
        <f t="shared" si="35"/>
        <v>1219.8</v>
      </c>
    </row>
    <row r="352" spans="1:15" s="26" customFormat="1" ht="26.4" x14ac:dyDescent="0.25">
      <c r="A352" s="70">
        <v>322</v>
      </c>
      <c r="B352" s="72" t="s">
        <v>820</v>
      </c>
      <c r="C352" s="73" t="s">
        <v>295</v>
      </c>
      <c r="D352" s="74" t="s">
        <v>821</v>
      </c>
      <c r="E352" s="75">
        <v>600</v>
      </c>
      <c r="F352" s="74">
        <v>3937.6000000000004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4"/>
        <v>600</v>
      </c>
      <c r="O352" s="25">
        <f t="shared" si="35"/>
        <v>3937.6000000000004</v>
      </c>
    </row>
    <row r="353" spans="1:15" s="17" customFormat="1" ht="13.5" customHeight="1" thickBot="1" x14ac:dyDescent="0.3"/>
    <row r="354" spans="1:15" s="17" customFormat="1" ht="26.25" customHeight="1" x14ac:dyDescent="0.25">
      <c r="A354" s="95" t="s">
        <v>139</v>
      </c>
      <c r="B354" s="89" t="s">
        <v>32</v>
      </c>
      <c r="C354" s="100" t="s">
        <v>141</v>
      </c>
      <c r="D354" s="89" t="s">
        <v>142</v>
      </c>
      <c r="E354" s="89" t="s">
        <v>844</v>
      </c>
      <c r="F354" s="89"/>
      <c r="G354" s="90" t="s">
        <v>146</v>
      </c>
    </row>
    <row r="355" spans="1:15" s="17" customFormat="1" ht="12.75" customHeight="1" x14ac:dyDescent="0.25">
      <c r="A355" s="96"/>
      <c r="B355" s="98"/>
      <c r="C355" s="101"/>
      <c r="D355" s="98"/>
      <c r="E355" s="93" t="s">
        <v>147</v>
      </c>
      <c r="F355" s="93" t="s">
        <v>148</v>
      </c>
      <c r="G355" s="91"/>
    </row>
    <row r="356" spans="1:15" s="17" customFormat="1" ht="13.5" customHeight="1" thickBot="1" x14ac:dyDescent="0.3">
      <c r="A356" s="97"/>
      <c r="B356" s="99"/>
      <c r="C356" s="102"/>
      <c r="D356" s="99"/>
      <c r="E356" s="94"/>
      <c r="F356" s="94"/>
      <c r="G356" s="92"/>
    </row>
    <row r="357" spans="1:15" s="26" customFormat="1" ht="26.4" x14ac:dyDescent="0.25">
      <c r="A357" s="70">
        <v>323</v>
      </c>
      <c r="B357" s="72" t="s">
        <v>822</v>
      </c>
      <c r="C357" s="73" t="s">
        <v>295</v>
      </c>
      <c r="D357" s="74" t="s">
        <v>823</v>
      </c>
      <c r="E357" s="75">
        <v>440</v>
      </c>
      <c r="F357" s="74">
        <v>566.70000000000005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ref="N357:N367" si="36">E357</f>
        <v>440</v>
      </c>
      <c r="O357" s="25">
        <f t="shared" ref="O357:O367" si="37">F357</f>
        <v>566.70000000000005</v>
      </c>
    </row>
    <row r="358" spans="1:15" s="26" customFormat="1" ht="26.4" x14ac:dyDescent="0.25">
      <c r="A358" s="70">
        <v>324</v>
      </c>
      <c r="B358" s="72" t="s">
        <v>824</v>
      </c>
      <c r="C358" s="73" t="s">
        <v>295</v>
      </c>
      <c r="D358" s="74" t="s">
        <v>825</v>
      </c>
      <c r="E358" s="75">
        <v>4806</v>
      </c>
      <c r="F358" s="74">
        <v>6377.05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6"/>
        <v>4806</v>
      </c>
      <c r="O358" s="25">
        <f t="shared" si="37"/>
        <v>6377.05</v>
      </c>
    </row>
    <row r="359" spans="1:15" s="26" customFormat="1" ht="26.4" x14ac:dyDescent="0.25">
      <c r="A359" s="70">
        <v>325</v>
      </c>
      <c r="B359" s="72" t="s">
        <v>826</v>
      </c>
      <c r="C359" s="73" t="s">
        <v>295</v>
      </c>
      <c r="D359" s="74" t="s">
        <v>431</v>
      </c>
      <c r="E359" s="75">
        <v>10670</v>
      </c>
      <c r="F359" s="74">
        <v>5708.4500000000007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6"/>
        <v>10670</v>
      </c>
      <c r="O359" s="25">
        <f t="shared" si="37"/>
        <v>5708.4500000000007</v>
      </c>
    </row>
    <row r="360" spans="1:15" s="26" customFormat="1" ht="26.4" x14ac:dyDescent="0.25">
      <c r="A360" s="70">
        <v>326</v>
      </c>
      <c r="B360" s="72" t="s">
        <v>827</v>
      </c>
      <c r="C360" s="73" t="s">
        <v>295</v>
      </c>
      <c r="D360" s="74" t="s">
        <v>828</v>
      </c>
      <c r="E360" s="75">
        <v>34200</v>
      </c>
      <c r="F360" s="74">
        <v>23140.47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6"/>
        <v>34200</v>
      </c>
      <c r="O360" s="25">
        <f t="shared" si="37"/>
        <v>23140.47</v>
      </c>
    </row>
    <row r="361" spans="1:15" s="26" customFormat="1" ht="26.4" x14ac:dyDescent="0.25">
      <c r="A361" s="70">
        <v>327</v>
      </c>
      <c r="B361" s="72" t="s">
        <v>829</v>
      </c>
      <c r="C361" s="73" t="s">
        <v>295</v>
      </c>
      <c r="D361" s="74" t="s">
        <v>830</v>
      </c>
      <c r="E361" s="75">
        <v>7510</v>
      </c>
      <c r="F361" s="74">
        <v>10746.810000000001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6"/>
        <v>7510</v>
      </c>
      <c r="O361" s="25">
        <f t="shared" si="37"/>
        <v>10746.810000000001</v>
      </c>
    </row>
    <row r="362" spans="1:15" s="26" customFormat="1" ht="13.2" x14ac:dyDescent="0.25">
      <c r="A362" s="70">
        <v>328</v>
      </c>
      <c r="B362" s="72" t="s">
        <v>831</v>
      </c>
      <c r="C362" s="73" t="s">
        <v>295</v>
      </c>
      <c r="D362" s="74" t="s">
        <v>832</v>
      </c>
      <c r="E362" s="75">
        <v>15700</v>
      </c>
      <c r="F362" s="74">
        <v>24178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6"/>
        <v>15700</v>
      </c>
      <c r="O362" s="25">
        <f t="shared" si="37"/>
        <v>24178</v>
      </c>
    </row>
    <row r="363" spans="1:15" s="26" customFormat="1" ht="13.2" x14ac:dyDescent="0.25">
      <c r="A363" s="70">
        <v>329</v>
      </c>
      <c r="B363" s="72" t="s">
        <v>833</v>
      </c>
      <c r="C363" s="73" t="s">
        <v>295</v>
      </c>
      <c r="D363" s="74" t="s">
        <v>834</v>
      </c>
      <c r="E363" s="75">
        <v>8550</v>
      </c>
      <c r="F363" s="74">
        <v>8464.5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6"/>
        <v>8550</v>
      </c>
      <c r="O363" s="25">
        <f t="shared" si="37"/>
        <v>8464.5</v>
      </c>
    </row>
    <row r="364" spans="1:15" s="26" customFormat="1" ht="13.2" x14ac:dyDescent="0.25">
      <c r="A364" s="70">
        <v>330</v>
      </c>
      <c r="B364" s="72" t="s">
        <v>835</v>
      </c>
      <c r="C364" s="73" t="s">
        <v>295</v>
      </c>
      <c r="D364" s="74" t="s">
        <v>836</v>
      </c>
      <c r="E364" s="75">
        <v>8750</v>
      </c>
      <c r="F364" s="74">
        <v>19687.5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6"/>
        <v>8750</v>
      </c>
      <c r="O364" s="25">
        <f t="shared" si="37"/>
        <v>19687.5</v>
      </c>
    </row>
    <row r="365" spans="1:15" s="26" customFormat="1" ht="13.2" x14ac:dyDescent="0.25">
      <c r="A365" s="70">
        <v>331</v>
      </c>
      <c r="B365" s="72" t="s">
        <v>837</v>
      </c>
      <c r="C365" s="73" t="s">
        <v>295</v>
      </c>
      <c r="D365" s="74" t="s">
        <v>838</v>
      </c>
      <c r="E365" s="75">
        <v>4990</v>
      </c>
      <c r="F365" s="74">
        <v>5588.8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6"/>
        <v>4990</v>
      </c>
      <c r="O365" s="25">
        <f t="shared" si="37"/>
        <v>5588.8</v>
      </c>
    </row>
    <row r="366" spans="1:15" s="26" customFormat="1" ht="13.2" x14ac:dyDescent="0.25">
      <c r="A366" s="70">
        <v>332</v>
      </c>
      <c r="B366" s="72" t="s">
        <v>839</v>
      </c>
      <c r="C366" s="73" t="s">
        <v>295</v>
      </c>
      <c r="D366" s="74" t="s">
        <v>840</v>
      </c>
      <c r="E366" s="75">
        <v>85</v>
      </c>
      <c r="F366" s="74">
        <v>569.5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6"/>
        <v>85</v>
      </c>
      <c r="O366" s="25">
        <f t="shared" si="37"/>
        <v>569.5</v>
      </c>
    </row>
    <row r="367" spans="1:15" s="26" customFormat="1" ht="27" thickBot="1" x14ac:dyDescent="0.3">
      <c r="A367" s="70">
        <v>333</v>
      </c>
      <c r="B367" s="72" t="s">
        <v>841</v>
      </c>
      <c r="C367" s="73" t="s">
        <v>299</v>
      </c>
      <c r="D367" s="74" t="s">
        <v>842</v>
      </c>
      <c r="E367" s="75">
        <v>10</v>
      </c>
      <c r="F367" s="74">
        <v>972.03000000000009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6"/>
        <v>10</v>
      </c>
      <c r="O367" s="25">
        <f t="shared" si="37"/>
        <v>972.03000000000009</v>
      </c>
    </row>
    <row r="368" spans="1:15" s="17" customFormat="1" ht="13.8" thickBot="1" x14ac:dyDescent="0.3">
      <c r="A368" s="27"/>
      <c r="B368" s="29"/>
      <c r="C368" s="29"/>
      <c r="D368" s="30"/>
      <c r="E368" s="31">
        <f>SUM(Лист1!N5:N367)</f>
        <v>201251.20000000001</v>
      </c>
      <c r="F368" s="32">
        <f>SUM(Лист1!O5:O367)</f>
        <v>7115455.9599999962</v>
      </c>
      <c r="G368" s="33"/>
    </row>
    <row r="369" s="17" customFormat="1" ht="13.2" x14ac:dyDescent="0.25"/>
  </sheetData>
  <mergeCells count="152">
    <mergeCell ref="F6:F7"/>
    <mergeCell ref="D5:D7"/>
    <mergeCell ref="E5:F5"/>
    <mergeCell ref="G5:G7"/>
    <mergeCell ref="E6:E7"/>
    <mergeCell ref="A5:A7"/>
    <mergeCell ref="B5:B7"/>
    <mergeCell ref="C5:C7"/>
    <mergeCell ref="E54:F54"/>
    <mergeCell ref="G54:G56"/>
    <mergeCell ref="E55:E56"/>
    <mergeCell ref="F55:F56"/>
    <mergeCell ref="A54:A56"/>
    <mergeCell ref="B54:B56"/>
    <mergeCell ref="C54:C56"/>
    <mergeCell ref="D54:D56"/>
    <mergeCell ref="E32:F32"/>
    <mergeCell ref="G32:G34"/>
    <mergeCell ref="E33:E34"/>
    <mergeCell ref="F33:F34"/>
    <mergeCell ref="A32:A34"/>
    <mergeCell ref="B32:B34"/>
    <mergeCell ref="C32:C34"/>
    <mergeCell ref="D32:D34"/>
    <mergeCell ref="E94:F94"/>
    <mergeCell ref="G94:G96"/>
    <mergeCell ref="E95:E96"/>
    <mergeCell ref="F95:F96"/>
    <mergeCell ref="A94:A96"/>
    <mergeCell ref="B94:B96"/>
    <mergeCell ref="C94:C96"/>
    <mergeCell ref="D94:D96"/>
    <mergeCell ref="E70:F70"/>
    <mergeCell ref="G70:G72"/>
    <mergeCell ref="E71:E72"/>
    <mergeCell ref="F71:F72"/>
    <mergeCell ref="A70:A72"/>
    <mergeCell ref="B70:B72"/>
    <mergeCell ref="C70:C72"/>
    <mergeCell ref="D70:D72"/>
    <mergeCell ref="E135:F135"/>
    <mergeCell ref="G135:G137"/>
    <mergeCell ref="E136:E137"/>
    <mergeCell ref="F136:F137"/>
    <mergeCell ref="A135:A137"/>
    <mergeCell ref="B135:B137"/>
    <mergeCell ref="C135:C137"/>
    <mergeCell ref="D135:D137"/>
    <mergeCell ref="E115:F115"/>
    <mergeCell ref="G115:G117"/>
    <mergeCell ref="E116:E117"/>
    <mergeCell ref="F116:F117"/>
    <mergeCell ref="A115:A117"/>
    <mergeCell ref="B115:B117"/>
    <mergeCell ref="C115:C117"/>
    <mergeCell ref="D115:D117"/>
    <mergeCell ref="E172:F172"/>
    <mergeCell ref="G172:G174"/>
    <mergeCell ref="E173:E174"/>
    <mergeCell ref="F173:F174"/>
    <mergeCell ref="A172:A174"/>
    <mergeCell ref="B172:B174"/>
    <mergeCell ref="C172:C174"/>
    <mergeCell ref="D172:D174"/>
    <mergeCell ref="E149:F149"/>
    <mergeCell ref="G149:G151"/>
    <mergeCell ref="E150:E151"/>
    <mergeCell ref="F150:F151"/>
    <mergeCell ref="A149:A151"/>
    <mergeCell ref="B149:B151"/>
    <mergeCell ref="C149:C151"/>
    <mergeCell ref="D149:D151"/>
    <mergeCell ref="E200:F200"/>
    <mergeCell ref="G200:G202"/>
    <mergeCell ref="E201:E202"/>
    <mergeCell ref="F201:F202"/>
    <mergeCell ref="A200:A202"/>
    <mergeCell ref="B200:B202"/>
    <mergeCell ref="C200:C202"/>
    <mergeCell ref="D200:D202"/>
    <mergeCell ref="E187:F187"/>
    <mergeCell ref="G187:G189"/>
    <mergeCell ref="E188:E189"/>
    <mergeCell ref="F188:F189"/>
    <mergeCell ref="A187:A189"/>
    <mergeCell ref="B187:B189"/>
    <mergeCell ref="C187:C189"/>
    <mergeCell ref="D187:D189"/>
    <mergeCell ref="E239:F239"/>
    <mergeCell ref="G239:G241"/>
    <mergeCell ref="E240:E241"/>
    <mergeCell ref="F240:F241"/>
    <mergeCell ref="A239:A241"/>
    <mergeCell ref="B239:B241"/>
    <mergeCell ref="C239:C241"/>
    <mergeCell ref="D239:D241"/>
    <mergeCell ref="E220:F220"/>
    <mergeCell ref="G220:G222"/>
    <mergeCell ref="E221:E222"/>
    <mergeCell ref="F221:F222"/>
    <mergeCell ref="A220:A222"/>
    <mergeCell ref="B220:B222"/>
    <mergeCell ref="C220:C222"/>
    <mergeCell ref="D220:D222"/>
    <mergeCell ref="E276:F276"/>
    <mergeCell ref="G276:G278"/>
    <mergeCell ref="E277:E278"/>
    <mergeCell ref="F277:F278"/>
    <mergeCell ref="A276:A278"/>
    <mergeCell ref="B276:B278"/>
    <mergeCell ref="C276:C278"/>
    <mergeCell ref="D276:D278"/>
    <mergeCell ref="E259:F259"/>
    <mergeCell ref="G259:G261"/>
    <mergeCell ref="E260:E261"/>
    <mergeCell ref="F260:F261"/>
    <mergeCell ref="A259:A261"/>
    <mergeCell ref="B259:B261"/>
    <mergeCell ref="C259:C261"/>
    <mergeCell ref="D259:D261"/>
    <mergeCell ref="E317:F317"/>
    <mergeCell ref="G317:G319"/>
    <mergeCell ref="E318:E319"/>
    <mergeCell ref="F318:F319"/>
    <mergeCell ref="A317:A319"/>
    <mergeCell ref="B317:B319"/>
    <mergeCell ref="C317:C319"/>
    <mergeCell ref="D317:D319"/>
    <mergeCell ref="E296:F296"/>
    <mergeCell ref="G296:G298"/>
    <mergeCell ref="E297:E298"/>
    <mergeCell ref="F297:F298"/>
    <mergeCell ref="A296:A298"/>
    <mergeCell ref="B296:B298"/>
    <mergeCell ref="C296:C298"/>
    <mergeCell ref="D296:D298"/>
    <mergeCell ref="E354:F354"/>
    <mergeCell ref="G354:G356"/>
    <mergeCell ref="E355:E356"/>
    <mergeCell ref="F355:F356"/>
    <mergeCell ref="A354:A356"/>
    <mergeCell ref="B354:B356"/>
    <mergeCell ref="C354:C356"/>
    <mergeCell ref="D354:D356"/>
    <mergeCell ref="E337:F337"/>
    <mergeCell ref="G337:G339"/>
    <mergeCell ref="E338:E339"/>
    <mergeCell ref="F338:F339"/>
    <mergeCell ref="A337:A339"/>
    <mergeCell ref="B337:B339"/>
    <mergeCell ref="C337:C339"/>
    <mergeCell ref="D337:D33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0" manualBreakCount="20">
    <brk id="10" max="16383" man="1"/>
    <brk id="30" max="16383" man="1"/>
    <brk id="52" max="16383" man="1"/>
    <brk id="68" max="16383" man="1"/>
    <brk id="92" max="16383" man="1"/>
    <brk id="113" max="16383" man="1"/>
    <brk id="133" max="16383" man="1"/>
    <brk id="147" max="16383" man="1"/>
    <brk id="170" max="16383" man="1"/>
    <brk id="185" max="16383" man="1"/>
    <brk id="198" max="16383" man="1"/>
    <brk id="218" max="16383" man="1"/>
    <brk id="237" max="16383" man="1"/>
    <brk id="257" max="16383" man="1"/>
    <brk id="274" max="16383" man="1"/>
    <brk id="294" max="16383" man="1"/>
    <brk id="315" max="16383" man="1"/>
    <brk id="335" max="16383" man="1"/>
    <brk id="352" max="16383" man="1"/>
    <brk id="3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3"/>
      <c r="B1" s="104"/>
      <c r="C1" s="104"/>
      <c r="M1" s="11" t="s">
        <v>131</v>
      </c>
    </row>
    <row r="2" spans="1:14" s="10" customFormat="1" ht="12.9" customHeight="1" x14ac:dyDescent="0.25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5" t="s">
        <v>139</v>
      </c>
      <c r="B11" s="89" t="s">
        <v>140</v>
      </c>
      <c r="C11" s="89" t="s">
        <v>32</v>
      </c>
      <c r="D11" s="100" t="s">
        <v>141</v>
      </c>
      <c r="E11" s="89" t="s">
        <v>142</v>
      </c>
      <c r="F11" s="89" t="s">
        <v>143</v>
      </c>
      <c r="G11" s="89"/>
      <c r="H11" s="89" t="s">
        <v>144</v>
      </c>
      <c r="I11" s="89"/>
      <c r="J11" s="89"/>
      <c r="K11" s="89"/>
      <c r="L11" s="89" t="s">
        <v>145</v>
      </c>
      <c r="M11" s="89"/>
      <c r="N11" s="90" t="s">
        <v>146</v>
      </c>
    </row>
    <row r="12" spans="1:14" x14ac:dyDescent="0.25">
      <c r="A12" s="96"/>
      <c r="B12" s="98"/>
      <c r="C12" s="98"/>
      <c r="D12" s="101"/>
      <c r="E12" s="98"/>
      <c r="F12" s="98" t="s">
        <v>147</v>
      </c>
      <c r="G12" s="98" t="s">
        <v>148</v>
      </c>
      <c r="H12" s="98" t="s">
        <v>149</v>
      </c>
      <c r="I12" s="98"/>
      <c r="J12" s="107" t="s">
        <v>150</v>
      </c>
      <c r="K12" s="108"/>
      <c r="L12" s="93" t="s">
        <v>147</v>
      </c>
      <c r="M12" s="93" t="s">
        <v>148</v>
      </c>
      <c r="N12" s="91"/>
    </row>
    <row r="13" spans="1:14" ht="13.8" thickBot="1" x14ac:dyDescent="0.3">
      <c r="A13" s="97"/>
      <c r="B13" s="99"/>
      <c r="C13" s="99"/>
      <c r="D13" s="102"/>
      <c r="E13" s="99"/>
      <c r="F13" s="99"/>
      <c r="G13" s="99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92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- 21 -</v>
      </c>
    </row>
    <row r="33" spans="1:14" ht="26.25" customHeight="1" x14ac:dyDescent="0.25">
      <c r="A33" s="95" t="s">
        <v>139</v>
      </c>
      <c r="B33" s="89" t="s">
        <v>140</v>
      </c>
      <c r="C33" s="89" t="str">
        <f>$C$11</f>
        <v>Найменування</v>
      </c>
      <c r="D33" s="100" t="s">
        <v>141</v>
      </c>
      <c r="E33" s="89" t="s">
        <v>142</v>
      </c>
      <c r="F33" s="89" t="str">
        <f>$F$11</f>
        <v>Залишок
на 1 ___________</v>
      </c>
      <c r="G33" s="89"/>
      <c r="H33" s="89" t="str">
        <f>$H$11</f>
        <v>Оборот за ___________________________</v>
      </c>
      <c r="I33" s="89"/>
      <c r="J33" s="89"/>
      <c r="K33" s="89"/>
      <c r="L33" s="89" t="str">
        <f>$L$11</f>
        <v>Залишок
на 1 ____________</v>
      </c>
      <c r="M33" s="89"/>
      <c r="N33" s="90" t="s">
        <v>146</v>
      </c>
    </row>
    <row r="34" spans="1:14" ht="12.75" customHeight="1" x14ac:dyDescent="0.25">
      <c r="A34" s="96"/>
      <c r="B34" s="98"/>
      <c r="C34" s="98"/>
      <c r="D34" s="101"/>
      <c r="E34" s="98"/>
      <c r="F34" s="98" t="s">
        <v>147</v>
      </c>
      <c r="G34" s="98" t="s">
        <v>148</v>
      </c>
      <c r="H34" s="98" t="s">
        <v>149</v>
      </c>
      <c r="I34" s="98"/>
      <c r="J34" s="107" t="s">
        <v>150</v>
      </c>
      <c r="K34" s="108"/>
      <c r="L34" s="93" t="s">
        <v>147</v>
      </c>
      <c r="M34" s="93" t="s">
        <v>148</v>
      </c>
      <c r="N34" s="91"/>
    </row>
    <row r="35" spans="1:14" ht="13.5" customHeight="1" thickBot="1" x14ac:dyDescent="0.3">
      <c r="A35" s="97"/>
      <c r="B35" s="99"/>
      <c r="C35" s="99"/>
      <c r="D35" s="102"/>
      <c r="E35" s="99"/>
      <c r="F35" s="99"/>
      <c r="G35" s="99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92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2019-10-23T06:35:16Z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