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45</definedName>
    <definedName name="MPageCount">46</definedName>
    <definedName name="MPageRange" hidden="1">Лист1!$B$762:$B$770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650" i="4" l="1"/>
  <c r="J650" i="4"/>
  <c r="K650" i="4"/>
  <c r="L650" i="4"/>
  <c r="M650" i="4"/>
  <c r="N650" i="4"/>
  <c r="O650" i="4"/>
  <c r="P650" i="4"/>
  <c r="I651" i="4"/>
  <c r="J651" i="4"/>
  <c r="K651" i="4"/>
  <c r="L651" i="4"/>
  <c r="M651" i="4"/>
  <c r="N651" i="4"/>
  <c r="O651" i="4"/>
  <c r="P651" i="4"/>
  <c r="I656" i="4"/>
  <c r="J656" i="4"/>
  <c r="K656" i="4"/>
  <c r="L656" i="4"/>
  <c r="M656" i="4"/>
  <c r="N656" i="4"/>
  <c r="O656" i="4"/>
  <c r="P656" i="4"/>
  <c r="I657" i="4"/>
  <c r="J657" i="4"/>
  <c r="K657" i="4"/>
  <c r="L657" i="4"/>
  <c r="M657" i="4"/>
  <c r="N657" i="4"/>
  <c r="O657" i="4"/>
  <c r="P657" i="4"/>
  <c r="I658" i="4"/>
  <c r="J658" i="4"/>
  <c r="K658" i="4"/>
  <c r="L658" i="4"/>
  <c r="M658" i="4"/>
  <c r="N658" i="4"/>
  <c r="O658" i="4"/>
  <c r="P658" i="4"/>
  <c r="I659" i="4"/>
  <c r="J659" i="4"/>
  <c r="K659" i="4"/>
  <c r="L659" i="4"/>
  <c r="M659" i="4"/>
  <c r="N659" i="4"/>
  <c r="O659" i="4"/>
  <c r="P659" i="4"/>
  <c r="I660" i="4"/>
  <c r="J660" i="4"/>
  <c r="K660" i="4"/>
  <c r="L660" i="4"/>
  <c r="M660" i="4"/>
  <c r="N660" i="4"/>
  <c r="O660" i="4"/>
  <c r="P660" i="4"/>
  <c r="I661" i="4"/>
  <c r="J661" i="4"/>
  <c r="K661" i="4"/>
  <c r="L661" i="4"/>
  <c r="M661" i="4"/>
  <c r="N661" i="4"/>
  <c r="O661" i="4"/>
  <c r="P661" i="4"/>
  <c r="I662" i="4"/>
  <c r="J662" i="4"/>
  <c r="K662" i="4"/>
  <c r="L662" i="4"/>
  <c r="M662" i="4"/>
  <c r="N662" i="4"/>
  <c r="O662" i="4"/>
  <c r="P662" i="4"/>
  <c r="I663" i="4"/>
  <c r="J663" i="4"/>
  <c r="K663" i="4"/>
  <c r="L663" i="4"/>
  <c r="M663" i="4"/>
  <c r="N663" i="4"/>
  <c r="O663" i="4"/>
  <c r="P663" i="4"/>
  <c r="I664" i="4"/>
  <c r="J664" i="4"/>
  <c r="K664" i="4"/>
  <c r="L664" i="4"/>
  <c r="M664" i="4"/>
  <c r="N664" i="4"/>
  <c r="O664" i="4"/>
  <c r="P664" i="4"/>
  <c r="I665" i="4"/>
  <c r="J665" i="4"/>
  <c r="K665" i="4"/>
  <c r="L665" i="4"/>
  <c r="M665" i="4"/>
  <c r="N665" i="4"/>
  <c r="O665" i="4"/>
  <c r="P665" i="4"/>
  <c r="I666" i="4"/>
  <c r="J666" i="4"/>
  <c r="K666" i="4"/>
  <c r="L666" i="4"/>
  <c r="M666" i="4"/>
  <c r="N666" i="4"/>
  <c r="O666" i="4"/>
  <c r="P666" i="4"/>
  <c r="I667" i="4"/>
  <c r="J667" i="4"/>
  <c r="K667" i="4"/>
  <c r="L667" i="4"/>
  <c r="M667" i="4"/>
  <c r="N667" i="4"/>
  <c r="O667" i="4"/>
  <c r="P667" i="4"/>
  <c r="I668" i="4"/>
  <c r="J668" i="4"/>
  <c r="K668" i="4"/>
  <c r="L668" i="4"/>
  <c r="M668" i="4"/>
  <c r="N668" i="4"/>
  <c r="O668" i="4"/>
  <c r="P668" i="4"/>
  <c r="I669" i="4"/>
  <c r="J669" i="4"/>
  <c r="K669" i="4"/>
  <c r="L669" i="4"/>
  <c r="M669" i="4"/>
  <c r="N669" i="4"/>
  <c r="O669" i="4"/>
  <c r="P669" i="4"/>
  <c r="I674" i="4"/>
  <c r="J674" i="4"/>
  <c r="K674" i="4"/>
  <c r="L674" i="4"/>
  <c r="M674" i="4"/>
  <c r="N674" i="4"/>
  <c r="O674" i="4"/>
  <c r="P674" i="4"/>
  <c r="I675" i="4"/>
  <c r="J675" i="4"/>
  <c r="K675" i="4"/>
  <c r="L675" i="4"/>
  <c r="M675" i="4"/>
  <c r="N675" i="4"/>
  <c r="O675" i="4"/>
  <c r="P675" i="4"/>
  <c r="I676" i="4"/>
  <c r="J676" i="4"/>
  <c r="K676" i="4"/>
  <c r="L676" i="4"/>
  <c r="M676" i="4"/>
  <c r="N676" i="4"/>
  <c r="O676" i="4"/>
  <c r="P676" i="4"/>
  <c r="I677" i="4"/>
  <c r="J677" i="4"/>
  <c r="K677" i="4"/>
  <c r="L677" i="4"/>
  <c r="M677" i="4"/>
  <c r="N677" i="4"/>
  <c r="O677" i="4"/>
  <c r="P677" i="4"/>
  <c r="I678" i="4"/>
  <c r="J678" i="4"/>
  <c r="K678" i="4"/>
  <c r="L678" i="4"/>
  <c r="M678" i="4"/>
  <c r="N678" i="4"/>
  <c r="O678" i="4"/>
  <c r="P678" i="4"/>
  <c r="I679" i="4"/>
  <c r="J679" i="4"/>
  <c r="K679" i="4"/>
  <c r="L679" i="4"/>
  <c r="M679" i="4"/>
  <c r="N679" i="4"/>
  <c r="O679" i="4"/>
  <c r="P679" i="4"/>
  <c r="I680" i="4"/>
  <c r="J680" i="4"/>
  <c r="K680" i="4"/>
  <c r="L680" i="4"/>
  <c r="M680" i="4"/>
  <c r="N680" i="4"/>
  <c r="O680" i="4"/>
  <c r="P680" i="4"/>
  <c r="I681" i="4"/>
  <c r="J681" i="4"/>
  <c r="K681" i="4"/>
  <c r="L681" i="4"/>
  <c r="M681" i="4"/>
  <c r="N681" i="4"/>
  <c r="O681" i="4"/>
  <c r="P681" i="4"/>
  <c r="I682" i="4"/>
  <c r="J682" i="4"/>
  <c r="K682" i="4"/>
  <c r="L682" i="4"/>
  <c r="M682" i="4"/>
  <c r="N682" i="4"/>
  <c r="O682" i="4"/>
  <c r="P682" i="4"/>
  <c r="I683" i="4"/>
  <c r="J683" i="4"/>
  <c r="K683" i="4"/>
  <c r="L683" i="4"/>
  <c r="M683" i="4"/>
  <c r="N683" i="4"/>
  <c r="O683" i="4"/>
  <c r="P683" i="4"/>
  <c r="I684" i="4"/>
  <c r="J684" i="4"/>
  <c r="K684" i="4"/>
  <c r="L684" i="4"/>
  <c r="M684" i="4"/>
  <c r="N684" i="4"/>
  <c r="O684" i="4"/>
  <c r="P684" i="4"/>
  <c r="I685" i="4"/>
  <c r="J685" i="4"/>
  <c r="K685" i="4"/>
  <c r="L685" i="4"/>
  <c r="M685" i="4"/>
  <c r="N685" i="4"/>
  <c r="O685" i="4"/>
  <c r="P685" i="4"/>
  <c r="I686" i="4"/>
  <c r="J686" i="4"/>
  <c r="K686" i="4"/>
  <c r="L686" i="4"/>
  <c r="M686" i="4"/>
  <c r="N686" i="4"/>
  <c r="O686" i="4"/>
  <c r="P686" i="4"/>
  <c r="I687" i="4"/>
  <c r="J687" i="4"/>
  <c r="K687" i="4"/>
  <c r="L687" i="4"/>
  <c r="M687" i="4"/>
  <c r="N687" i="4"/>
  <c r="O687" i="4"/>
  <c r="P687" i="4"/>
  <c r="I688" i="4"/>
  <c r="J688" i="4"/>
  <c r="K688" i="4"/>
  <c r="L688" i="4"/>
  <c r="M688" i="4"/>
  <c r="N688" i="4"/>
  <c r="O688" i="4"/>
  <c r="P688" i="4"/>
  <c r="I693" i="4"/>
  <c r="J693" i="4"/>
  <c r="K693" i="4"/>
  <c r="L693" i="4"/>
  <c r="M693" i="4"/>
  <c r="N693" i="4"/>
  <c r="O693" i="4"/>
  <c r="P693" i="4"/>
  <c r="I694" i="4"/>
  <c r="J694" i="4"/>
  <c r="K694" i="4"/>
  <c r="L694" i="4"/>
  <c r="M694" i="4"/>
  <c r="N694" i="4"/>
  <c r="O694" i="4"/>
  <c r="P694" i="4"/>
  <c r="I695" i="4"/>
  <c r="J695" i="4"/>
  <c r="K695" i="4"/>
  <c r="L695" i="4"/>
  <c r="M695" i="4"/>
  <c r="N695" i="4"/>
  <c r="O695" i="4"/>
  <c r="P695" i="4"/>
  <c r="I696" i="4"/>
  <c r="J696" i="4"/>
  <c r="K696" i="4"/>
  <c r="L696" i="4"/>
  <c r="M696" i="4"/>
  <c r="N696" i="4"/>
  <c r="O696" i="4"/>
  <c r="P696" i="4"/>
  <c r="I697" i="4"/>
  <c r="J697" i="4"/>
  <c r="K697" i="4"/>
  <c r="L697" i="4"/>
  <c r="M697" i="4"/>
  <c r="N697" i="4"/>
  <c r="O697" i="4"/>
  <c r="P697" i="4"/>
  <c r="I698" i="4"/>
  <c r="J698" i="4"/>
  <c r="K698" i="4"/>
  <c r="L698" i="4"/>
  <c r="M698" i="4"/>
  <c r="N698" i="4"/>
  <c r="O698" i="4"/>
  <c r="P698" i="4"/>
  <c r="I699" i="4"/>
  <c r="J699" i="4"/>
  <c r="K699" i="4"/>
  <c r="L699" i="4"/>
  <c r="M699" i="4"/>
  <c r="N699" i="4"/>
  <c r="O699" i="4"/>
  <c r="P699" i="4"/>
  <c r="I700" i="4"/>
  <c r="J700" i="4"/>
  <c r="K700" i="4"/>
  <c r="L700" i="4"/>
  <c r="M700" i="4"/>
  <c r="N700" i="4"/>
  <c r="O700" i="4"/>
  <c r="P700" i="4"/>
  <c r="I701" i="4"/>
  <c r="J701" i="4"/>
  <c r="K701" i="4"/>
  <c r="L701" i="4"/>
  <c r="M701" i="4"/>
  <c r="N701" i="4"/>
  <c r="O701" i="4"/>
  <c r="P701" i="4"/>
  <c r="I702" i="4"/>
  <c r="J702" i="4"/>
  <c r="K702" i="4"/>
  <c r="L702" i="4"/>
  <c r="M702" i="4"/>
  <c r="N702" i="4"/>
  <c r="O702" i="4"/>
  <c r="P702" i="4"/>
  <c r="I703" i="4"/>
  <c r="J703" i="4"/>
  <c r="K703" i="4"/>
  <c r="L703" i="4"/>
  <c r="M703" i="4"/>
  <c r="N703" i="4"/>
  <c r="O703" i="4"/>
  <c r="P703" i="4"/>
  <c r="I704" i="4"/>
  <c r="J704" i="4"/>
  <c r="K704" i="4"/>
  <c r="L704" i="4"/>
  <c r="M704" i="4"/>
  <c r="N704" i="4"/>
  <c r="O704" i="4"/>
  <c r="P704" i="4"/>
  <c r="I705" i="4"/>
  <c r="J705" i="4"/>
  <c r="K705" i="4"/>
  <c r="L705" i="4"/>
  <c r="M705" i="4"/>
  <c r="N705" i="4"/>
  <c r="O705" i="4"/>
  <c r="P705" i="4"/>
  <c r="I706" i="4"/>
  <c r="J706" i="4"/>
  <c r="K706" i="4"/>
  <c r="L706" i="4"/>
  <c r="M706" i="4"/>
  <c r="N706" i="4"/>
  <c r="O706" i="4"/>
  <c r="P706" i="4"/>
  <c r="I707" i="4"/>
  <c r="J707" i="4"/>
  <c r="K707" i="4"/>
  <c r="L707" i="4"/>
  <c r="M707" i="4"/>
  <c r="N707" i="4"/>
  <c r="O707" i="4"/>
  <c r="P707" i="4"/>
  <c r="I712" i="4"/>
  <c r="J712" i="4"/>
  <c r="K712" i="4"/>
  <c r="L712" i="4"/>
  <c r="M712" i="4"/>
  <c r="N712" i="4"/>
  <c r="O712" i="4"/>
  <c r="P712" i="4"/>
  <c r="I713" i="4"/>
  <c r="J713" i="4"/>
  <c r="K713" i="4"/>
  <c r="L713" i="4"/>
  <c r="M713" i="4"/>
  <c r="N713" i="4"/>
  <c r="O713" i="4"/>
  <c r="P713" i="4"/>
  <c r="I714" i="4"/>
  <c r="J714" i="4"/>
  <c r="K714" i="4"/>
  <c r="L714" i="4"/>
  <c r="M714" i="4"/>
  <c r="N714" i="4"/>
  <c r="O714" i="4"/>
  <c r="P714" i="4"/>
  <c r="I715" i="4"/>
  <c r="J715" i="4"/>
  <c r="K715" i="4"/>
  <c r="L715" i="4"/>
  <c r="M715" i="4"/>
  <c r="N715" i="4"/>
  <c r="O715" i="4"/>
  <c r="P715" i="4"/>
  <c r="I716" i="4"/>
  <c r="J716" i="4"/>
  <c r="K716" i="4"/>
  <c r="L716" i="4"/>
  <c r="M716" i="4"/>
  <c r="N716" i="4"/>
  <c r="O716" i="4"/>
  <c r="P716" i="4"/>
  <c r="I717" i="4"/>
  <c r="J717" i="4"/>
  <c r="K717" i="4"/>
  <c r="L717" i="4"/>
  <c r="M717" i="4"/>
  <c r="N717" i="4"/>
  <c r="O717" i="4"/>
  <c r="P717" i="4"/>
  <c r="I718" i="4"/>
  <c r="J718" i="4"/>
  <c r="K718" i="4"/>
  <c r="L718" i="4"/>
  <c r="M718" i="4"/>
  <c r="N718" i="4"/>
  <c r="O718" i="4"/>
  <c r="P718" i="4"/>
  <c r="I719" i="4"/>
  <c r="J719" i="4"/>
  <c r="K719" i="4"/>
  <c r="L719" i="4"/>
  <c r="M719" i="4"/>
  <c r="N719" i="4"/>
  <c r="O719" i="4"/>
  <c r="P719" i="4"/>
  <c r="I720" i="4"/>
  <c r="J720" i="4"/>
  <c r="K720" i="4"/>
  <c r="L720" i="4"/>
  <c r="M720" i="4"/>
  <c r="N720" i="4"/>
  <c r="O720" i="4"/>
  <c r="P720" i="4"/>
  <c r="I721" i="4"/>
  <c r="J721" i="4"/>
  <c r="K721" i="4"/>
  <c r="L721" i="4"/>
  <c r="M721" i="4"/>
  <c r="N721" i="4"/>
  <c r="O721" i="4"/>
  <c r="P721" i="4"/>
  <c r="I722" i="4"/>
  <c r="J722" i="4"/>
  <c r="K722" i="4"/>
  <c r="L722" i="4"/>
  <c r="M722" i="4"/>
  <c r="N722" i="4"/>
  <c r="O722" i="4"/>
  <c r="P722" i="4"/>
  <c r="I723" i="4"/>
  <c r="J723" i="4"/>
  <c r="K723" i="4"/>
  <c r="L723" i="4"/>
  <c r="M723" i="4"/>
  <c r="N723" i="4"/>
  <c r="O723" i="4"/>
  <c r="P723" i="4"/>
  <c r="I724" i="4"/>
  <c r="J724" i="4"/>
  <c r="K724" i="4"/>
  <c r="L724" i="4"/>
  <c r="M724" i="4"/>
  <c r="N724" i="4"/>
  <c r="O724" i="4"/>
  <c r="P724" i="4"/>
  <c r="I725" i="4"/>
  <c r="J725" i="4"/>
  <c r="K725" i="4"/>
  <c r="L725" i="4"/>
  <c r="M725" i="4"/>
  <c r="N725" i="4"/>
  <c r="O725" i="4"/>
  <c r="P725" i="4"/>
  <c r="I726" i="4"/>
  <c r="J726" i="4"/>
  <c r="K726" i="4"/>
  <c r="L726" i="4"/>
  <c r="M726" i="4"/>
  <c r="N726" i="4"/>
  <c r="O726" i="4"/>
  <c r="P726" i="4"/>
  <c r="I727" i="4"/>
  <c r="J727" i="4"/>
  <c r="K727" i="4"/>
  <c r="L727" i="4"/>
  <c r="M727" i="4"/>
  <c r="N727" i="4"/>
  <c r="O727" i="4"/>
  <c r="P727" i="4"/>
  <c r="I728" i="4"/>
  <c r="J728" i="4"/>
  <c r="K728" i="4"/>
  <c r="L728" i="4"/>
  <c r="M728" i="4"/>
  <c r="N728" i="4"/>
  <c r="O728" i="4"/>
  <c r="P728" i="4"/>
  <c r="I733" i="4"/>
  <c r="J733" i="4"/>
  <c r="K733" i="4"/>
  <c r="L733" i="4"/>
  <c r="M733" i="4"/>
  <c r="N733" i="4"/>
  <c r="O733" i="4"/>
  <c r="P733" i="4"/>
  <c r="I734" i="4"/>
  <c r="J734" i="4"/>
  <c r="K734" i="4"/>
  <c r="L734" i="4"/>
  <c r="M734" i="4"/>
  <c r="N734" i="4"/>
  <c r="O734" i="4"/>
  <c r="P734" i="4"/>
  <c r="I735" i="4"/>
  <c r="J735" i="4"/>
  <c r="K735" i="4"/>
  <c r="L735" i="4"/>
  <c r="M735" i="4"/>
  <c r="N735" i="4"/>
  <c r="O735" i="4"/>
  <c r="P735" i="4"/>
  <c r="I736" i="4"/>
  <c r="J736" i="4"/>
  <c r="K736" i="4"/>
  <c r="L736" i="4"/>
  <c r="M736" i="4"/>
  <c r="N736" i="4"/>
  <c r="O736" i="4"/>
  <c r="P736" i="4"/>
  <c r="I737" i="4"/>
  <c r="J737" i="4"/>
  <c r="K737" i="4"/>
  <c r="L737" i="4"/>
  <c r="M737" i="4"/>
  <c r="N737" i="4"/>
  <c r="O737" i="4"/>
  <c r="P737" i="4"/>
  <c r="I738" i="4"/>
  <c r="J738" i="4"/>
  <c r="K738" i="4"/>
  <c r="L738" i="4"/>
  <c r="M738" i="4"/>
  <c r="N738" i="4"/>
  <c r="O738" i="4"/>
  <c r="P738" i="4"/>
  <c r="I739" i="4"/>
  <c r="J739" i="4"/>
  <c r="K739" i="4"/>
  <c r="L739" i="4"/>
  <c r="M739" i="4"/>
  <c r="N739" i="4"/>
  <c r="O739" i="4"/>
  <c r="P739" i="4"/>
  <c r="I740" i="4"/>
  <c r="J740" i="4"/>
  <c r="K740" i="4"/>
  <c r="L740" i="4"/>
  <c r="M740" i="4"/>
  <c r="N740" i="4"/>
  <c r="O740" i="4"/>
  <c r="P740" i="4"/>
  <c r="I741" i="4"/>
  <c r="J741" i="4"/>
  <c r="K741" i="4"/>
  <c r="L741" i="4"/>
  <c r="M741" i="4"/>
  <c r="N741" i="4"/>
  <c r="O741" i="4"/>
  <c r="P741" i="4"/>
  <c r="I742" i="4"/>
  <c r="J742" i="4"/>
  <c r="K742" i="4"/>
  <c r="L742" i="4"/>
  <c r="M742" i="4"/>
  <c r="N742" i="4"/>
  <c r="O742" i="4"/>
  <c r="P742" i="4"/>
  <c r="I743" i="4"/>
  <c r="J743" i="4"/>
  <c r="K743" i="4"/>
  <c r="L743" i="4"/>
  <c r="M743" i="4"/>
  <c r="N743" i="4"/>
  <c r="O743" i="4"/>
  <c r="P743" i="4"/>
  <c r="I744" i="4"/>
  <c r="J744" i="4"/>
  <c r="K744" i="4"/>
  <c r="L744" i="4"/>
  <c r="M744" i="4"/>
  <c r="N744" i="4"/>
  <c r="O744" i="4"/>
  <c r="P744" i="4"/>
  <c r="I749" i="4"/>
  <c r="J749" i="4"/>
  <c r="K749" i="4"/>
  <c r="L749" i="4"/>
  <c r="M749" i="4"/>
  <c r="N749" i="4"/>
  <c r="O749" i="4"/>
  <c r="P749" i="4"/>
  <c r="I750" i="4"/>
  <c r="J750" i="4"/>
  <c r="K750" i="4"/>
  <c r="L750" i="4"/>
  <c r="M750" i="4"/>
  <c r="N750" i="4"/>
  <c r="O750" i="4"/>
  <c r="P750" i="4"/>
  <c r="I751" i="4"/>
  <c r="J751" i="4"/>
  <c r="K751" i="4"/>
  <c r="L751" i="4"/>
  <c r="M751" i="4"/>
  <c r="N751" i="4"/>
  <c r="O751" i="4"/>
  <c r="P751" i="4"/>
  <c r="I752" i="4"/>
  <c r="J752" i="4"/>
  <c r="K752" i="4"/>
  <c r="L752" i="4"/>
  <c r="M752" i="4"/>
  <c r="N752" i="4"/>
  <c r="O752" i="4"/>
  <c r="P752" i="4"/>
  <c r="I753" i="4"/>
  <c r="J753" i="4"/>
  <c r="K753" i="4"/>
  <c r="L753" i="4"/>
  <c r="M753" i="4"/>
  <c r="N753" i="4"/>
  <c r="O753" i="4"/>
  <c r="P753" i="4"/>
  <c r="I754" i="4"/>
  <c r="J754" i="4"/>
  <c r="K754" i="4"/>
  <c r="L754" i="4"/>
  <c r="M754" i="4"/>
  <c r="N754" i="4"/>
  <c r="O754" i="4"/>
  <c r="P754" i="4"/>
  <c r="I755" i="4"/>
  <c r="J755" i="4"/>
  <c r="K755" i="4"/>
  <c r="L755" i="4"/>
  <c r="M755" i="4"/>
  <c r="N755" i="4"/>
  <c r="O755" i="4"/>
  <c r="P755" i="4"/>
  <c r="I756" i="4"/>
  <c r="J756" i="4"/>
  <c r="K756" i="4"/>
  <c r="L756" i="4"/>
  <c r="M756" i="4"/>
  <c r="N756" i="4"/>
  <c r="O756" i="4"/>
  <c r="P756" i="4"/>
  <c r="I757" i="4"/>
  <c r="J757" i="4"/>
  <c r="K757" i="4"/>
  <c r="L757" i="4"/>
  <c r="M757" i="4"/>
  <c r="N757" i="4"/>
  <c r="O757" i="4"/>
  <c r="P757" i="4"/>
  <c r="I758" i="4"/>
  <c r="J758" i="4"/>
  <c r="K758" i="4"/>
  <c r="L758" i="4"/>
  <c r="M758" i="4"/>
  <c r="N758" i="4"/>
  <c r="O758" i="4"/>
  <c r="P758" i="4"/>
  <c r="I759" i="4"/>
  <c r="J759" i="4"/>
  <c r="K759" i="4"/>
  <c r="L759" i="4"/>
  <c r="M759" i="4"/>
  <c r="N759" i="4"/>
  <c r="O759" i="4"/>
  <c r="P759" i="4"/>
  <c r="I760" i="4"/>
  <c r="J760" i="4"/>
  <c r="K760" i="4"/>
  <c r="L760" i="4"/>
  <c r="M760" i="4"/>
  <c r="N760" i="4"/>
  <c r="O760" i="4"/>
  <c r="P760" i="4"/>
  <c r="I761" i="4"/>
  <c r="J761" i="4"/>
  <c r="K761" i="4"/>
  <c r="L761" i="4"/>
  <c r="M761" i="4"/>
  <c r="N761" i="4"/>
  <c r="O761" i="4"/>
  <c r="P761" i="4"/>
  <c r="I766" i="4"/>
  <c r="J766" i="4"/>
  <c r="K766" i="4"/>
  <c r="L766" i="4"/>
  <c r="M766" i="4"/>
  <c r="N766" i="4"/>
  <c r="O766" i="4"/>
  <c r="P766" i="4"/>
  <c r="I767" i="4"/>
  <c r="J767" i="4"/>
  <c r="K767" i="4"/>
  <c r="L767" i="4"/>
  <c r="M767" i="4"/>
  <c r="N767" i="4"/>
  <c r="O767" i="4"/>
  <c r="P767" i="4"/>
  <c r="I768" i="4"/>
  <c r="J768" i="4"/>
  <c r="K768" i="4"/>
  <c r="L768" i="4"/>
  <c r="M768" i="4"/>
  <c r="N768" i="4"/>
  <c r="O768" i="4"/>
  <c r="P768" i="4"/>
  <c r="I9" i="4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4" i="4"/>
  <c r="J54" i="4"/>
  <c r="K54" i="4"/>
  <c r="L54" i="4"/>
  <c r="M54" i="4"/>
  <c r="N54" i="4"/>
  <c r="O54" i="4"/>
  <c r="P54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3" i="4"/>
  <c r="J173" i="4"/>
  <c r="K173" i="4"/>
  <c r="L173" i="4"/>
  <c r="M173" i="4"/>
  <c r="N173" i="4"/>
  <c r="O173" i="4"/>
  <c r="P173" i="4"/>
  <c r="I174" i="4"/>
  <c r="J174" i="4"/>
  <c r="K174" i="4"/>
  <c r="L174" i="4"/>
  <c r="M174" i="4"/>
  <c r="N174" i="4"/>
  <c r="O174" i="4"/>
  <c r="P174" i="4"/>
  <c r="I175" i="4"/>
  <c r="J175" i="4"/>
  <c r="K175" i="4"/>
  <c r="L175" i="4"/>
  <c r="M175" i="4"/>
  <c r="N175" i="4"/>
  <c r="O175" i="4"/>
  <c r="P175" i="4"/>
  <c r="I176" i="4"/>
  <c r="J176" i="4"/>
  <c r="K176" i="4"/>
  <c r="L176" i="4"/>
  <c r="M176" i="4"/>
  <c r="N176" i="4"/>
  <c r="O176" i="4"/>
  <c r="P176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20" i="4"/>
  <c r="J220" i="4"/>
  <c r="K220" i="4"/>
  <c r="L220" i="4"/>
  <c r="M220" i="4"/>
  <c r="N220" i="4"/>
  <c r="O220" i="4"/>
  <c r="P220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8" i="4"/>
  <c r="J238" i="4"/>
  <c r="K238" i="4"/>
  <c r="L238" i="4"/>
  <c r="M238" i="4"/>
  <c r="N238" i="4"/>
  <c r="O238" i="4"/>
  <c r="P238" i="4"/>
  <c r="I239" i="4"/>
  <c r="J239" i="4"/>
  <c r="K239" i="4"/>
  <c r="L239" i="4"/>
  <c r="M239" i="4"/>
  <c r="N239" i="4"/>
  <c r="O239" i="4"/>
  <c r="P239" i="4"/>
  <c r="I240" i="4"/>
  <c r="J240" i="4"/>
  <c r="K240" i="4"/>
  <c r="L240" i="4"/>
  <c r="M240" i="4"/>
  <c r="N240" i="4"/>
  <c r="O240" i="4"/>
  <c r="P240" i="4"/>
  <c r="I241" i="4"/>
  <c r="J241" i="4"/>
  <c r="K241" i="4"/>
  <c r="L241" i="4"/>
  <c r="M241" i="4"/>
  <c r="N241" i="4"/>
  <c r="O241" i="4"/>
  <c r="P241" i="4"/>
  <c r="I242" i="4"/>
  <c r="J242" i="4"/>
  <c r="K242" i="4"/>
  <c r="L242" i="4"/>
  <c r="M242" i="4"/>
  <c r="N242" i="4"/>
  <c r="O242" i="4"/>
  <c r="P242" i="4"/>
  <c r="I243" i="4"/>
  <c r="J243" i="4"/>
  <c r="K243" i="4"/>
  <c r="L243" i="4"/>
  <c r="M243" i="4"/>
  <c r="N243" i="4"/>
  <c r="O243" i="4"/>
  <c r="P243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67" i="4"/>
  <c r="J267" i="4"/>
  <c r="K267" i="4"/>
  <c r="L267" i="4"/>
  <c r="M267" i="4"/>
  <c r="N267" i="4"/>
  <c r="O267" i="4"/>
  <c r="P267" i="4"/>
  <c r="I268" i="4"/>
  <c r="J268" i="4"/>
  <c r="K268" i="4"/>
  <c r="L268" i="4"/>
  <c r="M268" i="4"/>
  <c r="N268" i="4"/>
  <c r="O268" i="4"/>
  <c r="P268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86" i="4"/>
  <c r="J286" i="4"/>
  <c r="K286" i="4"/>
  <c r="L286" i="4"/>
  <c r="M286" i="4"/>
  <c r="N286" i="4"/>
  <c r="O286" i="4"/>
  <c r="P286" i="4"/>
  <c r="I287" i="4"/>
  <c r="J287" i="4"/>
  <c r="K287" i="4"/>
  <c r="L287" i="4"/>
  <c r="M287" i="4"/>
  <c r="N287" i="4"/>
  <c r="O287" i="4"/>
  <c r="P287" i="4"/>
  <c r="I288" i="4"/>
  <c r="J288" i="4"/>
  <c r="K288" i="4"/>
  <c r="L288" i="4"/>
  <c r="M288" i="4"/>
  <c r="N288" i="4"/>
  <c r="O288" i="4"/>
  <c r="P288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2" i="4"/>
  <c r="J302" i="4"/>
  <c r="K302" i="4"/>
  <c r="L302" i="4"/>
  <c r="M302" i="4"/>
  <c r="N302" i="4"/>
  <c r="O302" i="4"/>
  <c r="P302" i="4"/>
  <c r="I303" i="4"/>
  <c r="J303" i="4"/>
  <c r="K303" i="4"/>
  <c r="L303" i="4"/>
  <c r="M303" i="4"/>
  <c r="N303" i="4"/>
  <c r="O303" i="4"/>
  <c r="P303" i="4"/>
  <c r="I304" i="4"/>
  <c r="J304" i="4"/>
  <c r="K304" i="4"/>
  <c r="L304" i="4"/>
  <c r="M304" i="4"/>
  <c r="N304" i="4"/>
  <c r="O304" i="4"/>
  <c r="P304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19" i="4"/>
  <c r="J319" i="4"/>
  <c r="K319" i="4"/>
  <c r="L319" i="4"/>
  <c r="M319" i="4"/>
  <c r="N319" i="4"/>
  <c r="O319" i="4"/>
  <c r="P319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29" i="4"/>
  <c r="J329" i="4"/>
  <c r="K329" i="4"/>
  <c r="L329" i="4"/>
  <c r="M329" i="4"/>
  <c r="N329" i="4"/>
  <c r="O329" i="4"/>
  <c r="P329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37" i="4"/>
  <c r="J337" i="4"/>
  <c r="K337" i="4"/>
  <c r="L337" i="4"/>
  <c r="M337" i="4"/>
  <c r="N337" i="4"/>
  <c r="O337" i="4"/>
  <c r="P337" i="4"/>
  <c r="I338" i="4"/>
  <c r="J338" i="4"/>
  <c r="K338" i="4"/>
  <c r="L338" i="4"/>
  <c r="M338" i="4"/>
  <c r="N338" i="4"/>
  <c r="O338" i="4"/>
  <c r="P338" i="4"/>
  <c r="I339" i="4"/>
  <c r="J339" i="4"/>
  <c r="K339" i="4"/>
  <c r="L339" i="4"/>
  <c r="M339" i="4"/>
  <c r="N339" i="4"/>
  <c r="O339" i="4"/>
  <c r="P339" i="4"/>
  <c r="I340" i="4"/>
  <c r="J340" i="4"/>
  <c r="K340" i="4"/>
  <c r="L340" i="4"/>
  <c r="M340" i="4"/>
  <c r="N340" i="4"/>
  <c r="O340" i="4"/>
  <c r="P340" i="4"/>
  <c r="I345" i="4"/>
  <c r="J345" i="4"/>
  <c r="K345" i="4"/>
  <c r="L345" i="4"/>
  <c r="M345" i="4"/>
  <c r="N345" i="4"/>
  <c r="O345" i="4"/>
  <c r="P345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57" i="4"/>
  <c r="J357" i="4"/>
  <c r="K357" i="4"/>
  <c r="L357" i="4"/>
  <c r="M357" i="4"/>
  <c r="N357" i="4"/>
  <c r="O357" i="4"/>
  <c r="P357" i="4"/>
  <c r="I358" i="4"/>
  <c r="J358" i="4"/>
  <c r="K358" i="4"/>
  <c r="L358" i="4"/>
  <c r="M358" i="4"/>
  <c r="N358" i="4"/>
  <c r="O358" i="4"/>
  <c r="P358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0" i="4"/>
  <c r="J370" i="4"/>
  <c r="K370" i="4"/>
  <c r="L370" i="4"/>
  <c r="M370" i="4"/>
  <c r="N370" i="4"/>
  <c r="O370" i="4"/>
  <c r="P370" i="4"/>
  <c r="I371" i="4"/>
  <c r="J371" i="4"/>
  <c r="K371" i="4"/>
  <c r="L371" i="4"/>
  <c r="M371" i="4"/>
  <c r="N371" i="4"/>
  <c r="O371" i="4"/>
  <c r="P371" i="4"/>
  <c r="I372" i="4"/>
  <c r="J372" i="4"/>
  <c r="K372" i="4"/>
  <c r="L372" i="4"/>
  <c r="M372" i="4"/>
  <c r="N372" i="4"/>
  <c r="O372" i="4"/>
  <c r="P372" i="4"/>
  <c r="I373" i="4"/>
  <c r="J373" i="4"/>
  <c r="K373" i="4"/>
  <c r="L373" i="4"/>
  <c r="M373" i="4"/>
  <c r="N373" i="4"/>
  <c r="O373" i="4"/>
  <c r="P373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2" i="4"/>
  <c r="J392" i="4"/>
  <c r="K392" i="4"/>
  <c r="L392" i="4"/>
  <c r="M392" i="4"/>
  <c r="N392" i="4"/>
  <c r="O392" i="4"/>
  <c r="P392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0" i="4"/>
  <c r="J400" i="4"/>
  <c r="K400" i="4"/>
  <c r="L400" i="4"/>
  <c r="M400" i="4"/>
  <c r="N400" i="4"/>
  <c r="O400" i="4"/>
  <c r="P400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07" i="4"/>
  <c r="J407" i="4"/>
  <c r="K407" i="4"/>
  <c r="L407" i="4"/>
  <c r="M407" i="4"/>
  <c r="N407" i="4"/>
  <c r="O407" i="4"/>
  <c r="P407" i="4"/>
  <c r="I408" i="4"/>
  <c r="J408" i="4"/>
  <c r="K408" i="4"/>
  <c r="L408" i="4"/>
  <c r="M408" i="4"/>
  <c r="N408" i="4"/>
  <c r="O408" i="4"/>
  <c r="P408" i="4"/>
  <c r="I409" i="4"/>
  <c r="J409" i="4"/>
  <c r="K409" i="4"/>
  <c r="L409" i="4"/>
  <c r="M409" i="4"/>
  <c r="N409" i="4"/>
  <c r="O409" i="4"/>
  <c r="P409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30" i="4"/>
  <c r="J430" i="4"/>
  <c r="K430" i="4"/>
  <c r="L430" i="4"/>
  <c r="M430" i="4"/>
  <c r="N430" i="4"/>
  <c r="O430" i="4"/>
  <c r="P430" i="4"/>
  <c r="I431" i="4"/>
  <c r="J431" i="4"/>
  <c r="K431" i="4"/>
  <c r="L431" i="4"/>
  <c r="M431" i="4"/>
  <c r="N431" i="4"/>
  <c r="O431" i="4"/>
  <c r="P431" i="4"/>
  <c r="I432" i="4"/>
  <c r="J432" i="4"/>
  <c r="K432" i="4"/>
  <c r="L432" i="4"/>
  <c r="M432" i="4"/>
  <c r="N432" i="4"/>
  <c r="O432" i="4"/>
  <c r="P432" i="4"/>
  <c r="I433" i="4"/>
  <c r="J433" i="4"/>
  <c r="K433" i="4"/>
  <c r="L433" i="4"/>
  <c r="M433" i="4"/>
  <c r="N433" i="4"/>
  <c r="O433" i="4"/>
  <c r="P433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5" i="4"/>
  <c r="J455" i="4"/>
  <c r="K455" i="4"/>
  <c r="L455" i="4"/>
  <c r="M455" i="4"/>
  <c r="N455" i="4"/>
  <c r="O455" i="4"/>
  <c r="P455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5" i="4"/>
  <c r="J465" i="4"/>
  <c r="K465" i="4"/>
  <c r="L465" i="4"/>
  <c r="M465" i="4"/>
  <c r="N465" i="4"/>
  <c r="O465" i="4"/>
  <c r="P465" i="4"/>
  <c r="I466" i="4"/>
  <c r="J466" i="4"/>
  <c r="K466" i="4"/>
  <c r="L466" i="4"/>
  <c r="M466" i="4"/>
  <c r="N466" i="4"/>
  <c r="O466" i="4"/>
  <c r="P466" i="4"/>
  <c r="I467" i="4"/>
  <c r="J467" i="4"/>
  <c r="K467" i="4"/>
  <c r="L467" i="4"/>
  <c r="M467" i="4"/>
  <c r="N467" i="4"/>
  <c r="O467" i="4"/>
  <c r="P467" i="4"/>
  <c r="I468" i="4"/>
  <c r="J468" i="4"/>
  <c r="K468" i="4"/>
  <c r="L468" i="4"/>
  <c r="M468" i="4"/>
  <c r="N468" i="4"/>
  <c r="O468" i="4"/>
  <c r="P468" i="4"/>
  <c r="I469" i="4"/>
  <c r="J469" i="4"/>
  <c r="K469" i="4"/>
  <c r="L469" i="4"/>
  <c r="M469" i="4"/>
  <c r="N469" i="4"/>
  <c r="O469" i="4"/>
  <c r="P469" i="4"/>
  <c r="I470" i="4"/>
  <c r="J470" i="4"/>
  <c r="K470" i="4"/>
  <c r="L470" i="4"/>
  <c r="M470" i="4"/>
  <c r="N470" i="4"/>
  <c r="O470" i="4"/>
  <c r="P470" i="4"/>
  <c r="I471" i="4"/>
  <c r="J471" i="4"/>
  <c r="K471" i="4"/>
  <c r="L471" i="4"/>
  <c r="M471" i="4"/>
  <c r="N471" i="4"/>
  <c r="O471" i="4"/>
  <c r="P471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0" i="4"/>
  <c r="J490" i="4"/>
  <c r="K490" i="4"/>
  <c r="L490" i="4"/>
  <c r="M490" i="4"/>
  <c r="N490" i="4"/>
  <c r="O490" i="4"/>
  <c r="P490" i="4"/>
  <c r="I495" i="4"/>
  <c r="J495" i="4"/>
  <c r="K495" i="4"/>
  <c r="L495" i="4"/>
  <c r="M495" i="4"/>
  <c r="N495" i="4"/>
  <c r="O495" i="4"/>
  <c r="P495" i="4"/>
  <c r="I496" i="4"/>
  <c r="J496" i="4"/>
  <c r="K496" i="4"/>
  <c r="L496" i="4"/>
  <c r="M496" i="4"/>
  <c r="N496" i="4"/>
  <c r="O496" i="4"/>
  <c r="P496" i="4"/>
  <c r="I497" i="4"/>
  <c r="J497" i="4"/>
  <c r="K497" i="4"/>
  <c r="L497" i="4"/>
  <c r="M497" i="4"/>
  <c r="N497" i="4"/>
  <c r="O497" i="4"/>
  <c r="P497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5" i="4"/>
  <c r="J515" i="4"/>
  <c r="K515" i="4"/>
  <c r="L515" i="4"/>
  <c r="M515" i="4"/>
  <c r="N515" i="4"/>
  <c r="O515" i="4"/>
  <c r="P515" i="4"/>
  <c r="I516" i="4"/>
  <c r="J516" i="4"/>
  <c r="K516" i="4"/>
  <c r="L516" i="4"/>
  <c r="M516" i="4"/>
  <c r="N516" i="4"/>
  <c r="O516" i="4"/>
  <c r="P516" i="4"/>
  <c r="I517" i="4"/>
  <c r="J517" i="4"/>
  <c r="K517" i="4"/>
  <c r="L517" i="4"/>
  <c r="M517" i="4"/>
  <c r="N517" i="4"/>
  <c r="O517" i="4"/>
  <c r="P517" i="4"/>
  <c r="I518" i="4"/>
  <c r="J518" i="4"/>
  <c r="K518" i="4"/>
  <c r="L518" i="4"/>
  <c r="M518" i="4"/>
  <c r="N518" i="4"/>
  <c r="O518" i="4"/>
  <c r="P518" i="4"/>
  <c r="I519" i="4"/>
  <c r="J519" i="4"/>
  <c r="K519" i="4"/>
  <c r="L519" i="4"/>
  <c r="M519" i="4"/>
  <c r="N519" i="4"/>
  <c r="O519" i="4"/>
  <c r="P519" i="4"/>
  <c r="I520" i="4"/>
  <c r="J520" i="4"/>
  <c r="K520" i="4"/>
  <c r="L520" i="4"/>
  <c r="M520" i="4"/>
  <c r="N520" i="4"/>
  <c r="O520" i="4"/>
  <c r="P520" i="4"/>
  <c r="I521" i="4"/>
  <c r="J521" i="4"/>
  <c r="K521" i="4"/>
  <c r="L521" i="4"/>
  <c r="M521" i="4"/>
  <c r="N521" i="4"/>
  <c r="O521" i="4"/>
  <c r="P521" i="4"/>
  <c r="I522" i="4"/>
  <c r="J522" i="4"/>
  <c r="K522" i="4"/>
  <c r="L522" i="4"/>
  <c r="M522" i="4"/>
  <c r="N522" i="4"/>
  <c r="O522" i="4"/>
  <c r="P522" i="4"/>
  <c r="I523" i="4"/>
  <c r="J523" i="4"/>
  <c r="K523" i="4"/>
  <c r="L523" i="4"/>
  <c r="M523" i="4"/>
  <c r="N523" i="4"/>
  <c r="O523" i="4"/>
  <c r="P523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3" i="4"/>
  <c r="J533" i="4"/>
  <c r="K533" i="4"/>
  <c r="L533" i="4"/>
  <c r="M533" i="4"/>
  <c r="N533" i="4"/>
  <c r="O533" i="4"/>
  <c r="P533" i="4"/>
  <c r="I534" i="4"/>
  <c r="J534" i="4"/>
  <c r="K534" i="4"/>
  <c r="L534" i="4"/>
  <c r="M534" i="4"/>
  <c r="N534" i="4"/>
  <c r="O534" i="4"/>
  <c r="P534" i="4"/>
  <c r="I535" i="4"/>
  <c r="J535" i="4"/>
  <c r="K535" i="4"/>
  <c r="L535" i="4"/>
  <c r="M535" i="4"/>
  <c r="N535" i="4"/>
  <c r="O535" i="4"/>
  <c r="P535" i="4"/>
  <c r="I536" i="4"/>
  <c r="J536" i="4"/>
  <c r="K536" i="4"/>
  <c r="L536" i="4"/>
  <c r="M536" i="4"/>
  <c r="N536" i="4"/>
  <c r="O536" i="4"/>
  <c r="P536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0" i="4"/>
  <c r="J540" i="4"/>
  <c r="K540" i="4"/>
  <c r="L540" i="4"/>
  <c r="M540" i="4"/>
  <c r="N540" i="4"/>
  <c r="O540" i="4"/>
  <c r="P540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49" i="4"/>
  <c r="J549" i="4"/>
  <c r="K549" i="4"/>
  <c r="L549" i="4"/>
  <c r="M549" i="4"/>
  <c r="N549" i="4"/>
  <c r="O549" i="4"/>
  <c r="P549" i="4"/>
  <c r="I550" i="4"/>
  <c r="J550" i="4"/>
  <c r="K550" i="4"/>
  <c r="L550" i="4"/>
  <c r="M550" i="4"/>
  <c r="N550" i="4"/>
  <c r="O550" i="4"/>
  <c r="P550" i="4"/>
  <c r="I555" i="4"/>
  <c r="J555" i="4"/>
  <c r="K555" i="4"/>
  <c r="L555" i="4"/>
  <c r="M555" i="4"/>
  <c r="N555" i="4"/>
  <c r="O555" i="4"/>
  <c r="P555" i="4"/>
  <c r="I556" i="4"/>
  <c r="J556" i="4"/>
  <c r="K556" i="4"/>
  <c r="L556" i="4"/>
  <c r="M556" i="4"/>
  <c r="N556" i="4"/>
  <c r="O556" i="4"/>
  <c r="P556" i="4"/>
  <c r="I557" i="4"/>
  <c r="J557" i="4"/>
  <c r="K557" i="4"/>
  <c r="L557" i="4"/>
  <c r="M557" i="4"/>
  <c r="N557" i="4"/>
  <c r="O557" i="4"/>
  <c r="P557" i="4"/>
  <c r="I558" i="4"/>
  <c r="J558" i="4"/>
  <c r="K558" i="4"/>
  <c r="L558" i="4"/>
  <c r="M558" i="4"/>
  <c r="N558" i="4"/>
  <c r="O558" i="4"/>
  <c r="P558" i="4"/>
  <c r="I559" i="4"/>
  <c r="J559" i="4"/>
  <c r="K559" i="4"/>
  <c r="L559" i="4"/>
  <c r="M559" i="4"/>
  <c r="N559" i="4"/>
  <c r="O559" i="4"/>
  <c r="P559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4" i="4"/>
  <c r="J564" i="4"/>
  <c r="K564" i="4"/>
  <c r="L564" i="4"/>
  <c r="M564" i="4"/>
  <c r="N564" i="4"/>
  <c r="O564" i="4"/>
  <c r="P564" i="4"/>
  <c r="I565" i="4"/>
  <c r="J565" i="4"/>
  <c r="K565" i="4"/>
  <c r="L565" i="4"/>
  <c r="M565" i="4"/>
  <c r="N565" i="4"/>
  <c r="O565" i="4"/>
  <c r="P565" i="4"/>
  <c r="I566" i="4"/>
  <c r="J566" i="4"/>
  <c r="K566" i="4"/>
  <c r="L566" i="4"/>
  <c r="M566" i="4"/>
  <c r="N566" i="4"/>
  <c r="O566" i="4"/>
  <c r="P566" i="4"/>
  <c r="I567" i="4"/>
  <c r="J567" i="4"/>
  <c r="K567" i="4"/>
  <c r="L567" i="4"/>
  <c r="M567" i="4"/>
  <c r="N567" i="4"/>
  <c r="O567" i="4"/>
  <c r="P567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4" i="4"/>
  <c r="J574" i="4"/>
  <c r="K574" i="4"/>
  <c r="L574" i="4"/>
  <c r="M574" i="4"/>
  <c r="N574" i="4"/>
  <c r="O574" i="4"/>
  <c r="P574" i="4"/>
  <c r="I575" i="4"/>
  <c r="J575" i="4"/>
  <c r="K575" i="4"/>
  <c r="L575" i="4"/>
  <c r="M575" i="4"/>
  <c r="N575" i="4"/>
  <c r="O575" i="4"/>
  <c r="P575" i="4"/>
  <c r="I576" i="4"/>
  <c r="J576" i="4"/>
  <c r="K576" i="4"/>
  <c r="L576" i="4"/>
  <c r="M576" i="4"/>
  <c r="N576" i="4"/>
  <c r="O576" i="4"/>
  <c r="P576" i="4"/>
  <c r="I577" i="4"/>
  <c r="J577" i="4"/>
  <c r="K577" i="4"/>
  <c r="L577" i="4"/>
  <c r="M577" i="4"/>
  <c r="N577" i="4"/>
  <c r="O577" i="4"/>
  <c r="P577" i="4"/>
  <c r="I578" i="4"/>
  <c r="J578" i="4"/>
  <c r="K578" i="4"/>
  <c r="L578" i="4"/>
  <c r="M578" i="4"/>
  <c r="N578" i="4"/>
  <c r="O578" i="4"/>
  <c r="P578" i="4"/>
  <c r="I579" i="4"/>
  <c r="J579" i="4"/>
  <c r="K579" i="4"/>
  <c r="L579" i="4"/>
  <c r="M579" i="4"/>
  <c r="N579" i="4"/>
  <c r="O579" i="4"/>
  <c r="P579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3" i="4"/>
  <c r="J583" i="4"/>
  <c r="K583" i="4"/>
  <c r="L583" i="4"/>
  <c r="M583" i="4"/>
  <c r="N583" i="4"/>
  <c r="O583" i="4"/>
  <c r="P583" i="4"/>
  <c r="I584" i="4"/>
  <c r="J584" i="4"/>
  <c r="K584" i="4"/>
  <c r="L584" i="4"/>
  <c r="M584" i="4"/>
  <c r="N584" i="4"/>
  <c r="O584" i="4"/>
  <c r="P584" i="4"/>
  <c r="I585" i="4"/>
  <c r="J585" i="4"/>
  <c r="K585" i="4"/>
  <c r="L585" i="4"/>
  <c r="M585" i="4"/>
  <c r="N585" i="4"/>
  <c r="O585" i="4"/>
  <c r="P585" i="4"/>
  <c r="I586" i="4"/>
  <c r="J586" i="4"/>
  <c r="K586" i="4"/>
  <c r="L586" i="4"/>
  <c r="M586" i="4"/>
  <c r="N586" i="4"/>
  <c r="O586" i="4"/>
  <c r="P586" i="4"/>
  <c r="I587" i="4"/>
  <c r="J587" i="4"/>
  <c r="K587" i="4"/>
  <c r="L587" i="4"/>
  <c r="M587" i="4"/>
  <c r="N587" i="4"/>
  <c r="O587" i="4"/>
  <c r="P587" i="4"/>
  <c r="I588" i="4"/>
  <c r="J588" i="4"/>
  <c r="K588" i="4"/>
  <c r="L588" i="4"/>
  <c r="M588" i="4"/>
  <c r="N588" i="4"/>
  <c r="O588" i="4"/>
  <c r="P588" i="4"/>
  <c r="I589" i="4"/>
  <c r="J589" i="4"/>
  <c r="K589" i="4"/>
  <c r="L589" i="4"/>
  <c r="M589" i="4"/>
  <c r="N589" i="4"/>
  <c r="O589" i="4"/>
  <c r="P589" i="4"/>
  <c r="I594" i="4"/>
  <c r="J594" i="4"/>
  <c r="K594" i="4"/>
  <c r="L594" i="4"/>
  <c r="M594" i="4"/>
  <c r="N594" i="4"/>
  <c r="O594" i="4"/>
  <c r="P594" i="4"/>
  <c r="I595" i="4"/>
  <c r="J595" i="4"/>
  <c r="K595" i="4"/>
  <c r="L595" i="4"/>
  <c r="M595" i="4"/>
  <c r="N595" i="4"/>
  <c r="O595" i="4"/>
  <c r="P595" i="4"/>
  <c r="I596" i="4"/>
  <c r="J596" i="4"/>
  <c r="K596" i="4"/>
  <c r="L596" i="4"/>
  <c r="M596" i="4"/>
  <c r="N596" i="4"/>
  <c r="O596" i="4"/>
  <c r="P596" i="4"/>
  <c r="I597" i="4"/>
  <c r="J597" i="4"/>
  <c r="K597" i="4"/>
  <c r="L597" i="4"/>
  <c r="M597" i="4"/>
  <c r="N597" i="4"/>
  <c r="O597" i="4"/>
  <c r="P597" i="4"/>
  <c r="I598" i="4"/>
  <c r="J598" i="4"/>
  <c r="K598" i="4"/>
  <c r="L598" i="4"/>
  <c r="M598" i="4"/>
  <c r="N598" i="4"/>
  <c r="O598" i="4"/>
  <c r="P598" i="4"/>
  <c r="I599" i="4"/>
  <c r="J599" i="4"/>
  <c r="K599" i="4"/>
  <c r="L599" i="4"/>
  <c r="M599" i="4"/>
  <c r="N599" i="4"/>
  <c r="O599" i="4"/>
  <c r="P599" i="4"/>
  <c r="I600" i="4"/>
  <c r="J600" i="4"/>
  <c r="K600" i="4"/>
  <c r="L600" i="4"/>
  <c r="M600" i="4"/>
  <c r="N600" i="4"/>
  <c r="O600" i="4"/>
  <c r="P600" i="4"/>
  <c r="I601" i="4"/>
  <c r="J601" i="4"/>
  <c r="K601" i="4"/>
  <c r="L601" i="4"/>
  <c r="M601" i="4"/>
  <c r="N601" i="4"/>
  <c r="O601" i="4"/>
  <c r="P601" i="4"/>
  <c r="I602" i="4"/>
  <c r="J602" i="4"/>
  <c r="K602" i="4"/>
  <c r="L602" i="4"/>
  <c r="M602" i="4"/>
  <c r="N602" i="4"/>
  <c r="O602" i="4"/>
  <c r="P602" i="4"/>
  <c r="I603" i="4"/>
  <c r="J603" i="4"/>
  <c r="K603" i="4"/>
  <c r="L603" i="4"/>
  <c r="M603" i="4"/>
  <c r="N603" i="4"/>
  <c r="O603" i="4"/>
  <c r="P603" i="4"/>
  <c r="I604" i="4"/>
  <c r="J604" i="4"/>
  <c r="K604" i="4"/>
  <c r="L604" i="4"/>
  <c r="M604" i="4"/>
  <c r="N604" i="4"/>
  <c r="O604" i="4"/>
  <c r="P604" i="4"/>
  <c r="I605" i="4"/>
  <c r="J605" i="4"/>
  <c r="K605" i="4"/>
  <c r="L605" i="4"/>
  <c r="M605" i="4"/>
  <c r="N605" i="4"/>
  <c r="O605" i="4"/>
  <c r="P605" i="4"/>
  <c r="I606" i="4"/>
  <c r="J606" i="4"/>
  <c r="K606" i="4"/>
  <c r="L606" i="4"/>
  <c r="M606" i="4"/>
  <c r="N606" i="4"/>
  <c r="O606" i="4"/>
  <c r="P606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13" i="4"/>
  <c r="J613" i="4"/>
  <c r="K613" i="4"/>
  <c r="L613" i="4"/>
  <c r="M613" i="4"/>
  <c r="N613" i="4"/>
  <c r="O613" i="4"/>
  <c r="P613" i="4"/>
  <c r="I614" i="4"/>
  <c r="J614" i="4"/>
  <c r="K614" i="4"/>
  <c r="L614" i="4"/>
  <c r="M614" i="4"/>
  <c r="N614" i="4"/>
  <c r="O614" i="4"/>
  <c r="P614" i="4"/>
  <c r="I615" i="4"/>
  <c r="J615" i="4"/>
  <c r="K615" i="4"/>
  <c r="L615" i="4"/>
  <c r="M615" i="4"/>
  <c r="N615" i="4"/>
  <c r="O615" i="4"/>
  <c r="P615" i="4"/>
  <c r="I616" i="4"/>
  <c r="J616" i="4"/>
  <c r="K616" i="4"/>
  <c r="L616" i="4"/>
  <c r="M616" i="4"/>
  <c r="N616" i="4"/>
  <c r="O616" i="4"/>
  <c r="P616" i="4"/>
  <c r="I617" i="4"/>
  <c r="J617" i="4"/>
  <c r="K617" i="4"/>
  <c r="L617" i="4"/>
  <c r="M617" i="4"/>
  <c r="N617" i="4"/>
  <c r="O617" i="4"/>
  <c r="P617" i="4"/>
  <c r="I618" i="4"/>
  <c r="J618" i="4"/>
  <c r="K618" i="4"/>
  <c r="L618" i="4"/>
  <c r="M618" i="4"/>
  <c r="N618" i="4"/>
  <c r="O618" i="4"/>
  <c r="P618" i="4"/>
  <c r="I619" i="4"/>
  <c r="J619" i="4"/>
  <c r="K619" i="4"/>
  <c r="L619" i="4"/>
  <c r="M619" i="4"/>
  <c r="N619" i="4"/>
  <c r="O619" i="4"/>
  <c r="P619" i="4"/>
  <c r="I620" i="4"/>
  <c r="J620" i="4"/>
  <c r="K620" i="4"/>
  <c r="L620" i="4"/>
  <c r="M620" i="4"/>
  <c r="N620" i="4"/>
  <c r="O620" i="4"/>
  <c r="P620" i="4"/>
  <c r="I621" i="4"/>
  <c r="J621" i="4"/>
  <c r="K621" i="4"/>
  <c r="L621" i="4"/>
  <c r="M621" i="4"/>
  <c r="N621" i="4"/>
  <c r="O621" i="4"/>
  <c r="P621" i="4"/>
  <c r="I622" i="4"/>
  <c r="J622" i="4"/>
  <c r="K622" i="4"/>
  <c r="L622" i="4"/>
  <c r="M622" i="4"/>
  <c r="N622" i="4"/>
  <c r="O622" i="4"/>
  <c r="P622" i="4"/>
  <c r="I623" i="4"/>
  <c r="J623" i="4"/>
  <c r="K623" i="4"/>
  <c r="L623" i="4"/>
  <c r="M623" i="4"/>
  <c r="N623" i="4"/>
  <c r="O623" i="4"/>
  <c r="P623" i="4"/>
  <c r="I624" i="4"/>
  <c r="J624" i="4"/>
  <c r="K624" i="4"/>
  <c r="L624" i="4"/>
  <c r="M624" i="4"/>
  <c r="N624" i="4"/>
  <c r="O624" i="4"/>
  <c r="P624" i="4"/>
  <c r="I625" i="4"/>
  <c r="J625" i="4"/>
  <c r="K625" i="4"/>
  <c r="L625" i="4"/>
  <c r="M625" i="4"/>
  <c r="N625" i="4"/>
  <c r="O625" i="4"/>
  <c r="P625" i="4"/>
  <c r="I626" i="4"/>
  <c r="J626" i="4"/>
  <c r="K626" i="4"/>
  <c r="L626" i="4"/>
  <c r="M626" i="4"/>
  <c r="N626" i="4"/>
  <c r="O626" i="4"/>
  <c r="P626" i="4"/>
  <c r="I627" i="4"/>
  <c r="J627" i="4"/>
  <c r="K627" i="4"/>
  <c r="L627" i="4"/>
  <c r="M627" i="4"/>
  <c r="N627" i="4"/>
  <c r="O627" i="4"/>
  <c r="P627" i="4"/>
  <c r="I628" i="4"/>
  <c r="J628" i="4"/>
  <c r="K628" i="4"/>
  <c r="L628" i="4"/>
  <c r="M628" i="4"/>
  <c r="N628" i="4"/>
  <c r="O628" i="4"/>
  <c r="P628" i="4"/>
  <c r="I629" i="4"/>
  <c r="J629" i="4"/>
  <c r="K629" i="4"/>
  <c r="L629" i="4"/>
  <c r="M629" i="4"/>
  <c r="N629" i="4"/>
  <c r="O629" i="4"/>
  <c r="P629" i="4"/>
  <c r="I634" i="4"/>
  <c r="J634" i="4"/>
  <c r="K634" i="4"/>
  <c r="L634" i="4"/>
  <c r="M634" i="4"/>
  <c r="N634" i="4"/>
  <c r="O634" i="4"/>
  <c r="P634" i="4"/>
  <c r="I635" i="4"/>
  <c r="J635" i="4"/>
  <c r="K635" i="4"/>
  <c r="L635" i="4"/>
  <c r="M635" i="4"/>
  <c r="N635" i="4"/>
  <c r="O635" i="4"/>
  <c r="P635" i="4"/>
  <c r="I636" i="4"/>
  <c r="J636" i="4"/>
  <c r="K636" i="4"/>
  <c r="L636" i="4"/>
  <c r="M636" i="4"/>
  <c r="N636" i="4"/>
  <c r="O636" i="4"/>
  <c r="P636" i="4"/>
  <c r="I637" i="4"/>
  <c r="J637" i="4"/>
  <c r="K637" i="4"/>
  <c r="L637" i="4"/>
  <c r="M637" i="4"/>
  <c r="N637" i="4"/>
  <c r="O637" i="4"/>
  <c r="P637" i="4"/>
  <c r="I638" i="4"/>
  <c r="J638" i="4"/>
  <c r="K638" i="4"/>
  <c r="L638" i="4"/>
  <c r="M638" i="4"/>
  <c r="N638" i="4"/>
  <c r="O638" i="4"/>
  <c r="P638" i="4"/>
  <c r="I639" i="4"/>
  <c r="J639" i="4"/>
  <c r="K639" i="4"/>
  <c r="L639" i="4"/>
  <c r="M639" i="4"/>
  <c r="N639" i="4"/>
  <c r="O639" i="4"/>
  <c r="P639" i="4"/>
  <c r="I640" i="4"/>
  <c r="J640" i="4"/>
  <c r="K640" i="4"/>
  <c r="L640" i="4"/>
  <c r="M640" i="4"/>
  <c r="N640" i="4"/>
  <c r="O640" i="4"/>
  <c r="P640" i="4"/>
  <c r="I641" i="4"/>
  <c r="J641" i="4"/>
  <c r="K641" i="4"/>
  <c r="L641" i="4"/>
  <c r="M641" i="4"/>
  <c r="N641" i="4"/>
  <c r="O641" i="4"/>
  <c r="P641" i="4"/>
  <c r="I642" i="4"/>
  <c r="J642" i="4"/>
  <c r="K642" i="4"/>
  <c r="L642" i="4"/>
  <c r="M642" i="4"/>
  <c r="N642" i="4"/>
  <c r="O642" i="4"/>
  <c r="P642" i="4"/>
  <c r="I643" i="4"/>
  <c r="J643" i="4"/>
  <c r="K643" i="4"/>
  <c r="L643" i="4"/>
  <c r="M643" i="4"/>
  <c r="N643" i="4"/>
  <c r="O643" i="4"/>
  <c r="P643" i="4"/>
  <c r="I644" i="4"/>
  <c r="J644" i="4"/>
  <c r="K644" i="4"/>
  <c r="L644" i="4"/>
  <c r="M644" i="4"/>
  <c r="N644" i="4"/>
  <c r="O644" i="4"/>
  <c r="P644" i="4"/>
  <c r="I645" i="4"/>
  <c r="J645" i="4"/>
  <c r="K645" i="4"/>
  <c r="L645" i="4"/>
  <c r="M645" i="4"/>
  <c r="N645" i="4"/>
  <c r="O645" i="4"/>
  <c r="P645" i="4"/>
  <c r="I646" i="4"/>
  <c r="J646" i="4"/>
  <c r="K646" i="4"/>
  <c r="L646" i="4"/>
  <c r="M646" i="4"/>
  <c r="N646" i="4"/>
  <c r="O646" i="4"/>
  <c r="P646" i="4"/>
  <c r="I647" i="4"/>
  <c r="J647" i="4"/>
  <c r="K647" i="4"/>
  <c r="L647" i="4"/>
  <c r="M647" i="4"/>
  <c r="N647" i="4"/>
  <c r="O647" i="4"/>
  <c r="P647" i="4"/>
  <c r="I648" i="4"/>
  <c r="J648" i="4"/>
  <c r="K648" i="4"/>
  <c r="L648" i="4"/>
  <c r="M648" i="4"/>
  <c r="N648" i="4"/>
  <c r="O648" i="4"/>
  <c r="P648" i="4"/>
  <c r="I649" i="4"/>
  <c r="J649" i="4"/>
  <c r="K649" i="4"/>
  <c r="L649" i="4"/>
  <c r="M649" i="4"/>
  <c r="N649" i="4"/>
  <c r="O649" i="4"/>
  <c r="P649" i="4"/>
  <c r="C33" i="2"/>
  <c r="L33" i="2"/>
  <c r="H33" i="2"/>
  <c r="F33" i="2"/>
  <c r="H32" i="2"/>
  <c r="G769" i="4" l="1"/>
  <c r="F769" i="4"/>
</calcChain>
</file>

<file path=xl/sharedStrings.xml><?xml version="1.0" encoding="utf-8"?>
<sst xmlns="http://schemas.openxmlformats.org/spreadsheetml/2006/main" count="2554" uniqueCount="1324">
  <si>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</si>
  <si>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</si>
  <si>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</si>
  <si>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</si>
  <si>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</si>
  <si>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</si>
  <si>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</si>
  <si>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</si>
  <si>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</si>
  <si>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</si>
  <si>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</si>
  <si>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</si>
  <si>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</si>
  <si>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</si>
  <si>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</si>
  <si>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</si>
  <si>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</si>
  <si>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</si>
  <si>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</si>
  <si>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</si>
  <si>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</si>
  <si>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</si>
  <si>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</si>
  <si>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</si>
  <si>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</si>
  <si>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</si>
  <si>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</si>
  <si>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</si>
  <si>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</si>
  <si>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</si>
  <si>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</si>
  <si>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</si>
  <si>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</si>
  <si>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</si>
  <si>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</si>
  <si>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</si>
  <si>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</si>
  <si>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</si>
  <si>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</si>
  <si>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</si>
  <si>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</si>
  <si>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</si>
  <si>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</si>
  <si>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</si>
  <si>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</si>
  <si>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</si>
  <si>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</si>
  <si>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</si>
  <si>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</si>
  <si>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</si>
  <si>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</si>
  <si>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</si>
  <si>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</si>
  <si>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</si>
  <si>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</si>
  <si>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</si>
  <si>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</si>
  <si>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</si>
  <si>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</si>
  <si>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</si>
  <si>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</si>
  <si>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</si>
  <si>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</si>
  <si>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</si>
  <si>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</si>
  <si>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</si>
  <si>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</si>
  <si>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</si>
  <si>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</si>
  <si>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</si>
  <si>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</si>
  <si>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</si>
  <si>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</si>
  <si>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</si>
  <si>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</si>
  <si>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</si>
  <si>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</si>
  <si>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</si>
  <si>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</si>
  <si>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</si>
  <si>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</si>
  <si>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</si>
  <si>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</si>
  <si>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</si>
  <si>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</si>
  <si>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</si>
  <si>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</si>
  <si>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</si>
  <si>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</si>
  <si>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</si>
  <si>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</si>
  <si>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</si>
  <si>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</si>
  <si>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</si>
  <si>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</si>
  <si>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</si>
  <si>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</si>
  <si>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</si>
  <si>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</si>
  <si>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</si>
  <si>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</si>
  <si>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</si>
  <si>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</si>
  <si>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</si>
  <si>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</si>
  <si>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</si>
  <si>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</si>
  <si>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</si>
  <si>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</si>
  <si>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</si>
  <si>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</si>
  <si>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</si>
  <si>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</si>
  <si>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</si>
  <si>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</si>
  <si>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</si>
  <si>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</si>
  <si>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</si>
  <si>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</si>
  <si>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</si>
  <si>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</si>
  <si>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</si>
  <si>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</si>
  <si>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</si>
  <si>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</si>
  <si>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</si>
  <si>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</si>
  <si>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</si>
  <si>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</si>
  <si>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</si>
  <si>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</si>
  <si>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</si>
  <si>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</si>
  <si>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</si>
  <si>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</si>
  <si>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</si>
  <si>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</si>
  <si>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</si>
  <si>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</si>
  <si>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</si>
  <si>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</si>
  <si>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</si>
  <si>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</si>
  <si>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</si>
  <si>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</si>
  <si>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</si>
  <si>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</si>
  <si>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</si>
  <si>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</si>
  <si>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</si>
  <si>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</si>
  <si>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</si>
  <si>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</si>
  <si>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</si>
  <si>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</si>
  <si>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</si>
  <si>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</si>
  <si>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</si>
  <si>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</si>
  <si>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</si>
  <si>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</si>
  <si>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</si>
  <si>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</si>
  <si>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</si>
  <si>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</si>
  <si>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</si>
  <si>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</si>
  <si>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</si>
  <si>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</si>
  <si>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</si>
  <si>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</si>
  <si>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</si>
  <si>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</si>
  <si>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</si>
  <si>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</si>
  <si>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</si>
  <si>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</si>
  <si>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</si>
  <si>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</si>
  <si>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</si>
  <si>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</si>
  <si>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</si>
  <si>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</si>
  <si>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</si>
  <si>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</si>
  <si>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</si>
  <si>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</si>
  <si>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</si>
  <si>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</si>
  <si>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</si>
  <si>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</si>
  <si>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</si>
  <si>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</si>
  <si>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</si>
  <si>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</si>
  <si>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</si>
  <si>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</si>
  <si>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</si>
  <si>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</si>
  <si>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</si>
  <si>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</si>
  <si>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</si>
  <si>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</si>
  <si>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</si>
  <si>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</si>
  <si>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</si>
  <si>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</si>
  <si>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</si>
  <si>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</si>
  <si>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</si>
  <si>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</si>
  <si>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</si>
  <si>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</si>
  <si>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</si>
  <si>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</si>
  <si>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</si>
  <si>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</si>
  <si>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</si>
  <si>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</si>
  <si>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</si>
  <si>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</si>
  <si>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</si>
  <si>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</si>
  <si>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</si>
  <si>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</si>
  <si>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</si>
  <si>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</si>
  <si>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</si>
  <si>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</si>
  <si>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</si>
  <si>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</si>
  <si>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</si>
  <si>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</si>
  <si>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</si>
  <si>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</si>
  <si>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</si>
  <si>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</si>
  <si>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</si>
  <si>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</si>
  <si>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</si>
  <si>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</si>
  <si>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</si>
  <si>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</si>
  <si>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</si>
  <si>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</si>
  <si>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</si>
  <si>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</si>
  <si>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</si>
  <si>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</si>
  <si>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</si>
  <si>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</si>
  <si>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</si>
  <si>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</si>
  <si>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</si>
  <si>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</si>
  <si>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</si>
  <si>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</si>
  <si>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</si>
  <si>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</si>
  <si>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</si>
  <si>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</si>
  <si>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</si>
  <si>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</si>
  <si>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</si>
  <si>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</si>
  <si>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</si>
  <si>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</si>
  <si>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</si>
  <si>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</si>
  <si>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</si>
  <si>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</si>
  <si>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</si>
  <si>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</si>
  <si>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</si>
  <si>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</si>
  <si>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</si>
  <si>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</si>
  <si>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</si>
  <si>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</si>
  <si>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</si>
  <si>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</si>
  <si>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</si>
  <si>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</si>
  <si>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</si>
  <si>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</si>
  <si>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</si>
  <si>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</si>
  <si>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</si>
  <si>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</si>
  <si>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</si>
  <si>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</si>
  <si>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</si>
  <si>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</si>
  <si>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</si>
  <si>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</si>
  <si>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DAFILON безбарвний,розмір USP 3/0 (2) довжина 75см колюча голказ троакарним вістрям,1/2 кола довжина(мм)17 </t>
  </si>
  <si>
    <t>шт.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</si>
  <si>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</si>
  <si>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</si>
  <si>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</si>
  <si>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</si>
  <si>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</si>
  <si>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</si>
  <si>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</si>
  <si>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</si>
  <si>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</si>
  <si>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</si>
  <si>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</si>
  <si>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</si>
  <si>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</si>
  <si>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</si>
  <si>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</si>
  <si>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</si>
  <si>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DIASAFE plus в комплекті </t>
  </si>
  <si>
    <t xml:space="preserve">DIASEFE plus фільтр для діалізної рідини 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</si>
  <si>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</si>
  <si>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</si>
  <si>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NOVOSYN фіолетовий,розмір USP 1(4)довжина 150 см </t>
  </si>
  <si>
    <t>82,92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</si>
  <si>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</si>
  <si>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</si>
  <si>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</si>
  <si>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</si>
  <si>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</si>
  <si>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</si>
  <si>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</si>
  <si>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</si>
  <si>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</si>
  <si>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</si>
  <si>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 1/2 кола,довжина (мм)13 серцево судинна </t>
  </si>
  <si>
    <t>184,60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</si>
  <si>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</si>
  <si>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</si>
  <si>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</si>
  <si>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</si>
  <si>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</si>
  <si>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</si>
  <si>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</si>
  <si>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</si>
  <si>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</si>
  <si>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</si>
  <si>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Ємкість стерильна для відбору біологічного матеріалу </t>
  </si>
  <si>
    <t xml:space="preserve">Ємкість стерильна для відбору біологічного матеріалу (бузковою кришкою) </t>
  </si>
  <si>
    <t>2,80</t>
  </si>
  <si>
    <t xml:space="preserve">Ємкість стерильна для відбору біологічного матеріалу (сіра кришка) </t>
  </si>
  <si>
    <t>3,52</t>
  </si>
  <si>
    <t xml:space="preserve">Ібунорм капсули 400 мг №20 </t>
  </si>
  <si>
    <t>упак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</si>
  <si>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</si>
  <si>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</si>
  <si>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</si>
  <si>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</si>
  <si>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</si>
  <si>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</si>
  <si>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</si>
  <si>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</si>
  <si>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360,30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</si>
  <si>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</si>
  <si>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</si>
  <si>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</si>
  <si>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</si>
  <si>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Інфулган р-н для інфузій 10 мг/мл по 100 мл </t>
  </si>
  <si>
    <t>пляшка</t>
  </si>
  <si>
    <t>69,17</t>
  </si>
  <si>
    <t xml:space="preserve">Інфулган р-н для інфузій 10 мг/мл по 100мл </t>
  </si>
  <si>
    <t>68,67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</si>
  <si>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</si>
  <si>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</si>
  <si>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</si>
  <si>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</si>
  <si>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</si>
  <si>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</si>
  <si>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</si>
  <si>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</si>
  <si>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63,25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</si>
  <si>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</si>
  <si>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</si>
  <si>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</si>
  <si>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</si>
  <si>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Азицин таб.по 500 мг № 3. </t>
  </si>
  <si>
    <t>85,50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</si>
  <si>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</si>
  <si>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</si>
  <si>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</si>
  <si>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</si>
  <si>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</si>
  <si>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Алерген із  пилку кукурудзи звичайної </t>
  </si>
  <si>
    <t>доз</t>
  </si>
  <si>
    <t>7,70</t>
  </si>
  <si>
    <t xml:space="preserve">Алерген із пилку  полину гіркого </t>
  </si>
  <si>
    <t xml:space="preserve">Алерген із пилку  соняшника  звичайного </t>
  </si>
  <si>
    <t xml:space="preserve">Алерген із пилку  тимофіївки лучної </t>
  </si>
  <si>
    <t xml:space="preserve">Алерген із пилку каштану кінського </t>
  </si>
  <si>
    <t xml:space="preserve">Алопуринол по 300мг №30 </t>
  </si>
  <si>
    <t>74,91</t>
  </si>
  <si>
    <t xml:space="preserve">Амікацину сульфат р-н для ін"єкцій 250мг/мл по 4 мл в амп.№1 </t>
  </si>
  <si>
    <t>72,97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</si>
  <si>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</si>
  <si>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</si>
  <si>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</si>
  <si>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</si>
  <si>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</si>
  <si>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</si>
  <si>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</si>
  <si>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</si>
  <si>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</si>
  <si>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44,17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</si>
  <si>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</si>
  <si>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</si>
  <si>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0,5 г у фл.№1 </t>
  </si>
  <si>
    <t>5,52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</si>
  <si>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</si>
  <si>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</si>
  <si>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</si>
  <si>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29,70</t>
  </si>
  <si>
    <t xml:space="preserve">Аплікатор з віскози з пластиковою паличкою для ПЛР-тесту в трансп.пробірці </t>
  </si>
  <si>
    <t>3,30</t>
  </si>
  <si>
    <t xml:space="preserve">Аранесп р-р 100мкг/мл шприц 0,3мл №1 </t>
  </si>
  <si>
    <t>1496,75</t>
  </si>
  <si>
    <t xml:space="preserve">Аскорбінова к-та драже по 0,05г №50 </t>
  </si>
  <si>
    <t>7,50</t>
  </si>
  <si>
    <t xml:space="preserve">Атракуріум 10 мг 5,0 N5 </t>
  </si>
  <si>
    <t>256,10</t>
  </si>
  <si>
    <t xml:space="preserve">Атракуріум-НОВО,р-н д/ін 10 мг/мл по 5 мл №5 </t>
  </si>
  <si>
    <t>256,23</t>
  </si>
  <si>
    <t xml:space="preserve">Атропіну сульфат р-н для ін"єкції 1 мг/мл по 1 мл в амп.№10 </t>
  </si>
  <si>
    <t>28,01</t>
  </si>
  <si>
    <t xml:space="preserve">Ахд- 2000 Експрес- 1000мл. </t>
  </si>
  <si>
    <t>237,92</t>
  </si>
  <si>
    <t xml:space="preserve">Бікарбонатний концентрат  Bi DAG 5008  (650g)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</si>
  <si>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</si>
  <si>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</si>
  <si>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</si>
  <si>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</si>
  <si>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</si>
  <si>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</si>
  <si>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</si>
  <si>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</si>
  <si>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</si>
  <si>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</si>
  <si>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</si>
  <si>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21,40</t>
  </si>
  <si>
    <t xml:space="preserve">Бахіли н/с </t>
  </si>
  <si>
    <t>2,24</t>
  </si>
  <si>
    <t xml:space="preserve">Бахіли низькі стерильні </t>
  </si>
  <si>
    <t>4,37</t>
  </si>
  <si>
    <t xml:space="preserve">Бациліквід лонг+ тензиди, фасовка 1000мл 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</si>
  <si>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</si>
  <si>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</si>
  <si>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</si>
  <si>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7,37</t>
  </si>
  <si>
    <t xml:space="preserve">Бинт еластичний трубчастий для фіксації пов"язки 50см х 5 см </t>
  </si>
  <si>
    <t>20,56</t>
  </si>
  <si>
    <t xml:space="preserve">Бланідас  Актив 1000 мл </t>
  </si>
  <si>
    <t>451,20</t>
  </si>
  <si>
    <t xml:space="preserve">Бланідас  Актив Ензім 1000 мл </t>
  </si>
  <si>
    <t xml:space="preserve">Бренем1000 порошок для розчину для ін"єкцій по 1000 мг фл.№1 </t>
  </si>
  <si>
    <t xml:space="preserve">Будесонід-інтелі  по 200 доз  (10мл) в алюмінієвому балоні </t>
  </si>
  <si>
    <t>158,29</t>
  </si>
  <si>
    <t xml:space="preserve">Бупівакаїн р-р д/ін 5мг/мл 10 мл амп №10 </t>
  </si>
  <si>
    <t>357,46</t>
  </si>
  <si>
    <t xml:space="preserve">Вінпоцетін конц. для р-ну для інфузій, 5 мг/мл по 2 мл в амп.№10 </t>
  </si>
  <si>
    <t>30,36</t>
  </si>
  <si>
    <t xml:space="preserve">Вінпоцетин  0,5% №10 </t>
  </si>
  <si>
    <t>23,69</t>
  </si>
  <si>
    <t xml:space="preserve">Вальпроком 500 ХРОНО таб. по 500 мг по №30 </t>
  </si>
  <si>
    <t>116,82</t>
  </si>
  <si>
    <t xml:space="preserve">Ванкоміцин 1000мг у флак. №1 </t>
  </si>
  <si>
    <t>297,47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</si>
  <si>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</si>
  <si>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</si>
  <si>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</si>
  <si>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9,61</t>
  </si>
  <si>
    <t xml:space="preserve">Вентолін 100 мкг  200доз </t>
  </si>
  <si>
    <t>65,27</t>
  </si>
  <si>
    <t xml:space="preserve">Вентолін небули р-н для інгаляцій 2,5мг/2,5 мл у небулах №40 </t>
  </si>
  <si>
    <t>336,49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</si>
  <si>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</si>
  <si>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</si>
  <si>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</si>
  <si>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</si>
  <si>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</si>
  <si>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</si>
  <si>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Гідрохлортіазид табл. по 25 мг№20 </t>
  </si>
  <si>
    <t>21,16</t>
  </si>
  <si>
    <t xml:space="preserve">Галоприл р-н для ін"єкцій 5 мг/мл по1мл в амп.№10 </t>
  </si>
  <si>
    <t>80,06</t>
  </si>
  <si>
    <t xml:space="preserve">Гек- Інфузія р-р д/інф.6% 200мл </t>
  </si>
  <si>
    <t xml:space="preserve">Гекодез 60 мг/мл по 200мл </t>
  </si>
  <si>
    <t xml:space="preserve">Гекодез 60 мг/мл по 400мл </t>
  </si>
  <si>
    <t>257,66</t>
  </si>
  <si>
    <t xml:space="preserve">Гелофузін р-р 500мл.№10 </t>
  </si>
  <si>
    <t>1703,51</t>
  </si>
  <si>
    <t xml:space="preserve">Гентаміцин сульфат 4% 2мл №10 </t>
  </si>
  <si>
    <t xml:space="preserve">Гепарин 5мл у флак. №5 </t>
  </si>
  <si>
    <t>504,78</t>
  </si>
  <si>
    <t xml:space="preserve">Гептрал 500мг №5 </t>
  </si>
  <si>
    <t>1009,84</t>
  </si>
  <si>
    <t xml:space="preserve">Герпевір мазь 2,5% по 15 г.у тубах №1 </t>
  </si>
  <si>
    <t>65,14</t>
  </si>
  <si>
    <t xml:space="preserve">Глюкоза  розчин для ін"єкцій 40% по 20 мл в амп.№10 </t>
  </si>
  <si>
    <t>55,35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</si>
  <si>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</si>
  <si>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</si>
  <si>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</si>
  <si>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</si>
  <si>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</si>
  <si>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18,90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</si>
  <si>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</si>
  <si>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</si>
  <si>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</si>
  <si>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</si>
  <si>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Голка двостороння 21G(0.8х38мм),зелена, для вакуумного забору крові,однор.викор. стерильна №100 </t>
  </si>
  <si>
    <t>2,42</t>
  </si>
  <si>
    <t xml:space="preserve">Голка для спінальної анестезії Pencan 0.73х88мм,G22х 3 1/2 дюйма чорна </t>
  </si>
  <si>
    <t>200,63</t>
  </si>
  <si>
    <t xml:space="preserve">Голка для спінальної анестезії0,53 х 88мм G25 х 3 1/2 оранжева </t>
  </si>
  <si>
    <t>37,57</t>
  </si>
  <si>
    <t xml:space="preserve">Голка спінальна G26 пенкан </t>
  </si>
  <si>
    <t>23,36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</si>
  <si>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</si>
  <si>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</si>
  <si>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Губка гемостат 1х 3,5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</si>
  <si>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</si>
  <si>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</si>
  <si>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розчин для перитонеального діалізу  по 2000 мл  контейнер полімерний </t>
  </si>
  <si>
    <t xml:space="preserve">Діалізатор  FХ 60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</si>
  <si>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</si>
  <si>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</si>
  <si>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</si>
  <si>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</si>
  <si>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</si>
  <si>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</si>
  <si>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</si>
  <si>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</si>
  <si>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</si>
  <si>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</si>
  <si>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</si>
  <si>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</si>
  <si>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</si>
  <si>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</si>
  <si>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15,40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</si>
  <si>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</si>
  <si>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</si>
  <si>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</si>
  <si>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</si>
  <si>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</si>
  <si>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</si>
  <si>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</si>
  <si>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</si>
  <si>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</si>
  <si>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</si>
  <si>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</si>
  <si>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</si>
  <si>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</si>
  <si>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</si>
  <si>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Дезінфекційний ковпачок для перитонеального дівлізу </t>
  </si>
  <si>
    <t xml:space="preserve">Дексаметазон  0,4%-1,0 И10 </t>
  </si>
  <si>
    <t>34,69</t>
  </si>
  <si>
    <t xml:space="preserve">Дексаметазон  0,4%-1,0 И5 </t>
  </si>
  <si>
    <t xml:space="preserve">Дексаметазон 4мг/мл  1мл в амп. N5 </t>
  </si>
  <si>
    <t>17,50</t>
  </si>
  <si>
    <t xml:space="preserve">Дексаметазону  ,розчин для ін"єкцій,4мг/мл по 1мл в ампулах №5 </t>
  </si>
  <si>
    <t>12,25</t>
  </si>
  <si>
    <t xml:space="preserve">Дексаметазону фосфат  розчин для ін"єкцій 4 мг/мл по 1мл в ампулі №10 </t>
  </si>
  <si>
    <t>пач.</t>
  </si>
  <si>
    <t>20,81</t>
  </si>
  <si>
    <t xml:space="preserve">Дексдор 2мл №5 </t>
  </si>
  <si>
    <t>1837,22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</si>
  <si>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</si>
  <si>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</si>
  <si>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</si>
  <si>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</si>
  <si>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</si>
  <si>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</si>
  <si>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Р-н для ін"єкцій,75мг/3мл по 3 ил в амп.№5 </t>
  </si>
  <si>
    <t>77,83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</si>
  <si>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</si>
  <si>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</si>
  <si>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</si>
  <si>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12,36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</si>
  <si>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</si>
  <si>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</si>
  <si>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</si>
  <si>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</si>
  <si>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</si>
  <si>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</si>
  <si>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</si>
  <si>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</si>
  <si>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</si>
  <si>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</si>
  <si>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</si>
  <si>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</si>
  <si>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</si>
  <si>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</si>
  <si>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</si>
  <si>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</si>
  <si>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61,79</t>
  </si>
  <si>
    <t xml:space="preserve">Доросла назальна канюля за вуха,з прямими зубцями,довжина 1,8 м 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</si>
  <si>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</si>
  <si>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</si>
  <si>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</si>
  <si>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</si>
  <si>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</si>
  <si>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303,71</t>
  </si>
  <si>
    <t xml:space="preserve">Дренажна трубка медична гумова,тип 6 </t>
  </si>
  <si>
    <t>кг</t>
  </si>
  <si>
    <t>74,17</t>
  </si>
  <si>
    <t xml:space="preserve">Дротаверин  розч.для ін"єкцій 20 мг/мл по 2 мл в амп.№5 </t>
  </si>
  <si>
    <t>22,90</t>
  </si>
  <si>
    <t xml:space="preserve">Екран  захисний </t>
  </si>
  <si>
    <t>68,82</t>
  </si>
  <si>
    <t xml:space="preserve">Еналаприл таб. по 10 мг №20 </t>
  </si>
  <si>
    <t>4,96</t>
  </si>
  <si>
    <t xml:space="preserve">Ендотрохеальна трубка з манжетою  розмір 6,0 </t>
  </si>
  <si>
    <t>50,46</t>
  </si>
  <si>
    <t xml:space="preserve">Еноксапарин р-н для ін"єкцій по 0,8 мл </t>
  </si>
  <si>
    <t>138,75</t>
  </si>
  <si>
    <t xml:space="preserve">Етилосепт 70% р-н для зовнішнього застосування 70% фл, 100 мл + </t>
  </si>
  <si>
    <t>41,70</t>
  </si>
  <si>
    <t xml:space="preserve">Еуфілін 2% 5,0 И10 </t>
  </si>
  <si>
    <t>30,30</t>
  </si>
  <si>
    <t xml:space="preserve">Еуфілін-н  р-н для ін"єкцій 20 мг/мл по5 мл в амп. И10 </t>
  </si>
  <si>
    <t>26,92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</si>
  <si>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</si>
  <si>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</si>
  <si>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</si>
  <si>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</si>
  <si>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</si>
  <si>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</si>
  <si>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</si>
  <si>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</si>
  <si>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</si>
  <si>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"Лізоформін 3000"1л. </t>
  </si>
  <si>
    <t>520,80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</si>
  <si>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</si>
  <si>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</si>
  <si>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</si>
  <si>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</si>
  <si>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 антисептичний "МаксДез Екстра"1л.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</si>
  <si>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</si>
  <si>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</si>
  <si>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</si>
  <si>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"MEDICARE"однор,стерильний </t>
  </si>
  <si>
    <t>2,33</t>
  </si>
  <si>
    <t xml:space="preserve">Зовіракс 250мг,№5 </t>
  </si>
  <si>
    <t>730,86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</si>
  <si>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</si>
  <si>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інтубаційний для дренування тонкого кишківника (трансназальний) з додатковим каналом  для іригації FR 18 L3000мм </t>
  </si>
  <si>
    <t xml:space="preserve">Зонд шлунковий Fr14 </t>
  </si>
  <si>
    <t xml:space="preserve">Зонд шлунковий Fr16 </t>
  </si>
  <si>
    <t>6,93</t>
  </si>
  <si>
    <t xml:space="preserve">Зонд шлунковий Fr18 </t>
  </si>
  <si>
    <t>7,55</t>
  </si>
  <si>
    <t xml:space="preserve">Калімін 60 Н Табл. по 60 мг №100 фл </t>
  </si>
  <si>
    <t>391,25</t>
  </si>
  <si>
    <t xml:space="preserve">Калію хлорид концентрат для р-ну для інфузій 75 мг/мл по 20мл </t>
  </si>
  <si>
    <t>25,36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</si>
  <si>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</si>
  <si>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</si>
  <si>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</si>
  <si>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</si>
  <si>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19,82</t>
  </si>
  <si>
    <t xml:space="preserve">Канюля в/в №26 (неофлон) </t>
  </si>
  <si>
    <t>95,84</t>
  </si>
  <si>
    <t xml:space="preserve">Канюля внутрішньовенна "MEDICARЕ одноразового використання,з крильцями та ін"єкційним клапаном,18 G </t>
  </si>
  <si>
    <t>6,89</t>
  </si>
  <si>
    <t xml:space="preserve">Канюля внутрішньовенна "MEDICARЕ одноразового використання,з крильцями та ін"єкційним клапаном,20 G </t>
  </si>
  <si>
    <t xml:space="preserve">Канюля внутрішньовенна "MEDICARЕ одноразового використання,з крильцями та ін"єкційним клапаном,22 G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</si>
  <si>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</si>
  <si>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</si>
  <si>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використання з ін"єкційним клапаном,розір 22G 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</si>
  <si>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</si>
  <si>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</si>
  <si>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для аспірації та введення лікарських засобів Mini Spike (зелена) </t>
  </si>
  <si>
    <t>41,40</t>
  </si>
  <si>
    <t xml:space="preserve">Канюляназальна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</si>
  <si>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</si>
  <si>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</si>
  <si>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</si>
  <si>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</si>
  <si>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</si>
  <si>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</si>
  <si>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</si>
  <si>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</si>
  <si>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</si>
  <si>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 200мг/мл по 5мл у флаконі №5 </t>
  </si>
  <si>
    <t>226,40</t>
  </si>
  <si>
    <t xml:space="preserve">Катетер Фолея 2ход 12G </t>
  </si>
  <si>
    <t>17,76</t>
  </si>
  <si>
    <t xml:space="preserve">Катетер Фолея 2ход 16G </t>
  </si>
  <si>
    <t xml:space="preserve">Катетер Фолея 2ход 18G </t>
  </si>
  <si>
    <t xml:space="preserve">Катетер аспіраційний  з контролем великим пальцемTRO-SUCOCATH plus 8FG </t>
  </si>
  <si>
    <t>13,85</t>
  </si>
  <si>
    <t xml:space="preserve">Катетер аспіраційний №16 </t>
  </si>
  <si>
    <t>9,27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</si>
  <si>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</si>
  <si>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</si>
  <si>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</si>
  <si>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</si>
  <si>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</si>
  <si>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</si>
  <si>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>6,15</t>
  </si>
  <si>
    <t xml:space="preserve">Катетер аспіраційний"MEDIKARE" одноразового використання конектор розмір(Fr14)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</si>
  <si>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</si>
  <si>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</si>
  <si>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</si>
  <si>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</si>
  <si>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</si>
  <si>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22G </t>
  </si>
  <si>
    <t>6,54</t>
  </si>
  <si>
    <t xml:space="preserve">Катетер пупочний  №8 </t>
  </si>
  <si>
    <t>15,76</t>
  </si>
  <si>
    <t xml:space="preserve">Кетамін 5% 2.0 N10 </t>
  </si>
  <si>
    <t>95,90</t>
  </si>
  <si>
    <t xml:space="preserve">Кислотний концентрат для гемодіалізу Granudial  AF-81 </t>
  </si>
  <si>
    <t>3140,43</t>
  </si>
  <si>
    <t xml:space="preserve">Киснева маска,киснева трубка 2,1 м. дитяча </t>
  </si>
  <si>
    <t>76,42</t>
  </si>
  <si>
    <t xml:space="preserve">Клінідез №300 </t>
  </si>
  <si>
    <t>256,25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</si>
  <si>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</si>
  <si>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</si>
  <si>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</si>
  <si>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</si>
  <si>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</si>
  <si>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Клексан р-р 10 000 по 3 мл флакон мл. №1 </t>
  </si>
  <si>
    <t xml:space="preserve">Клопідогрель  таб. по 75 мг №10 </t>
  </si>
  <si>
    <t>22,29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</si>
  <si>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</si>
  <si>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</si>
  <si>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</si>
  <si>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</si>
  <si>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</si>
  <si>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</si>
  <si>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</si>
  <si>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катетер 1-канал 7F/20 </t>
  </si>
  <si>
    <t xml:space="preserve">Комплект катетер 2-канал 11F/20 </t>
  </si>
  <si>
    <t>355,80</t>
  </si>
  <si>
    <t xml:space="preserve">Комплект одягу хірургічний №128 стерильний </t>
  </si>
  <si>
    <t>набір</t>
  </si>
  <si>
    <t xml:space="preserve">Комплект одягу хірургічний №155 </t>
  </si>
  <si>
    <t xml:space="preserve">Контур дихальний одноразового використання"MEDIKARE"для анестезії </t>
  </si>
  <si>
    <t>241,16</t>
  </si>
  <si>
    <t xml:space="preserve">Корвазан 25мг №30 </t>
  </si>
  <si>
    <t>89,29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</si>
  <si>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</si>
  <si>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</si>
  <si>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</si>
  <si>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</si>
  <si>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</si>
  <si>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</si>
  <si>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</si>
  <si>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Краник 3-ходовий "MEDIKARE" </t>
  </si>
  <si>
    <t>5,68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</si>
  <si>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</si>
  <si>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</si>
  <si>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</si>
  <si>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</si>
  <si>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</si>
  <si>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</si>
  <si>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</si>
  <si>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</si>
  <si>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</si>
  <si>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</si>
  <si>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16,78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</si>
  <si>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</si>
  <si>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</si>
  <si>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</si>
  <si>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</si>
  <si>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</si>
  <si>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</si>
  <si>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</si>
  <si>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</si>
  <si>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</si>
  <si>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</si>
  <si>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</si>
  <si>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</si>
  <si>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</si>
  <si>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Літан-Септ р-н 0,046% по 10 л. </t>
  </si>
  <si>
    <t>кан</t>
  </si>
  <si>
    <t xml:space="preserve">Лаваксон Порош.для р-ну для ін"єкцій 2,0 г №1 фл </t>
  </si>
  <si>
    <t>146,99</t>
  </si>
  <si>
    <t xml:space="preserve">Лактувід сироп 3,335г/б мл по 200 мл 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</si>
  <si>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</si>
  <si>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</si>
  <si>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</si>
  <si>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</si>
  <si>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</si>
  <si>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</si>
  <si>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</si>
  <si>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</si>
  <si>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</si>
  <si>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</si>
  <si>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бут</t>
  </si>
  <si>
    <t>94,04</t>
  </si>
  <si>
    <t xml:space="preserve">Лонгокаїн розчин для інфузій 5,0 мг/мл пол5мл в амп. №5 </t>
  </si>
  <si>
    <t>245,17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</si>
  <si>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</si>
  <si>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</si>
  <si>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</si>
  <si>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</si>
  <si>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</si>
  <si>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</si>
  <si>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</si>
  <si>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</si>
  <si>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Мішок ручної вентиляції легень(типу Амбу)багаторазового використання </t>
  </si>
  <si>
    <t xml:space="preserve">Магнію сульфат р-н для ін"єкцій 250 мг/мл по 5 мл в амп.№10 </t>
  </si>
  <si>
    <t>16,95</t>
  </si>
  <si>
    <t xml:space="preserve">МаксДез " засіб дезінфекційний 1л. </t>
  </si>
  <si>
    <t>428,07</t>
  </si>
  <si>
    <t xml:space="preserve">МаксДез Екстра" засіб дезінфекційний антисептичний1л. </t>
  </si>
  <si>
    <t xml:space="preserve">МаксДез Стерил" засіб дезінфекційний 1л. </t>
  </si>
  <si>
    <t xml:space="preserve">Маніт р-н для інфуз.150мг/мл по200мл </t>
  </si>
  <si>
    <t>37,49</t>
  </si>
  <si>
    <t xml:space="preserve">Марля   5м, </t>
  </si>
  <si>
    <t>32,05</t>
  </si>
  <si>
    <t xml:space="preserve">Маска анестез.розм.1 </t>
  </si>
  <si>
    <t>141,24</t>
  </si>
  <si>
    <t xml:space="preserve">Маска киснева "MEDICARE" (для дорослих) </t>
  </si>
  <si>
    <t>35,08</t>
  </si>
  <si>
    <t xml:space="preserve">Маска киснева з резервуаром нереверсивна </t>
  </si>
  <si>
    <t xml:space="preserve">Маска киснева одноразова з трубкою 2,1м </t>
  </si>
  <si>
    <t xml:space="preserve">Маска ларингіальна силіконова "MEDICARE" розмір 3,0 </t>
  </si>
  <si>
    <t>448,03</t>
  </si>
  <si>
    <t xml:space="preserve">Маска ларингіальна силіконова "MEDICARE" розмір 4,0 </t>
  </si>
  <si>
    <t>451,04</t>
  </si>
  <si>
    <t xml:space="preserve">Маска ларингіальна силіконова "MEDICARE" розмір 5,0 </t>
  </si>
  <si>
    <t>451,02</t>
  </si>
  <si>
    <t xml:space="preserve">Маска медична одноразова стерильна </t>
  </si>
  <si>
    <t>5,43</t>
  </si>
  <si>
    <t xml:space="preserve">Маска одноразова анестезіологічна "MEDICARE" розмір 4 </t>
  </si>
  <si>
    <t>50,50</t>
  </si>
  <si>
    <t xml:space="preserve">Маска одноразова анестезіологічна "MEDICARE" розмір 5 </t>
  </si>
  <si>
    <t>90,50</t>
  </si>
  <si>
    <t xml:space="preserve">Матеріал колагеновий що  розсмок. стерильний без покриття розм.7 см х 3 см в упак 5 штук 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</si>
  <si>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</si>
  <si>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</si>
  <si>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</si>
  <si>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</si>
  <si>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</si>
  <si>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</si>
  <si>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</si>
  <si>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</si>
  <si>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</si>
  <si>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</si>
  <si>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</si>
  <si>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</si>
  <si>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</si>
  <si>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</si>
  <si>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</si>
  <si>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</si>
  <si>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</si>
  <si>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</si>
  <si>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</si>
  <si>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</si>
  <si>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</si>
  <si>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>119,59</t>
  </si>
  <si>
    <t xml:space="preserve">Матеріал шовний хірур. що не розсмок.(MOPYLEN) USP 5-0 </t>
  </si>
  <si>
    <t>107,72</t>
  </si>
  <si>
    <t xml:space="preserve">Матеріал шовний хірур.MitsuFST стер. що  розсмоктується розм.USP 2.довж.шовного матеріалу 90 см </t>
  </si>
  <si>
    <t>113,10</t>
  </si>
  <si>
    <t xml:space="preserve">Матеріал шовний хірур.стер. що  розсмоктується розм.USP 1.довж.шовного матеріалу 100 см </t>
  </si>
  <si>
    <t>88,30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</si>
  <si>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</si>
  <si>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</si>
  <si>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2.довж.шовного матеріалу 90 см </t>
  </si>
  <si>
    <t>78,11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</si>
  <si>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</si>
  <si>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</si>
  <si>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Матеріал шовний хірургічний стерильний,що не розсмоктуються розмір USP 6-0 </t>
  </si>
  <si>
    <t>171,90</t>
  </si>
  <si>
    <t xml:space="preserve">Медоклав баб. по 500 мг/125 мг по №16 </t>
  </si>
  <si>
    <t>96,24</t>
  </si>
  <si>
    <t xml:space="preserve">Мезатон 1% 1.0 N10 </t>
  </si>
  <si>
    <t>83,98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</si>
  <si>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</si>
  <si>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</si>
  <si>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</si>
  <si>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</si>
  <si>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</si>
  <si>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</si>
  <si>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</si>
  <si>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30,99</t>
  </si>
  <si>
    <t xml:space="preserve">Метоклопраміду гідрохлорид р-н для ін"єкцій 5 мг/мл по 2 мл в ам.№10 </t>
  </si>
  <si>
    <t>35,20</t>
  </si>
  <si>
    <t xml:space="preserve">Метронідазол  розчин для інфузій 5 мг/мл по 100 мл </t>
  </si>
  <si>
    <t>16,07</t>
  </si>
  <si>
    <t xml:space="preserve">Метронідазол 100мл </t>
  </si>
  <si>
    <t>12,35</t>
  </si>
  <si>
    <t xml:space="preserve">Мирцера 50 мкг/0,3мл №1 шпр.тюбик </t>
  </si>
  <si>
    <t xml:space="preserve">Моксикум 40мг №7 </t>
  </si>
  <si>
    <t>218,36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</si>
  <si>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</si>
  <si>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</si>
  <si>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Морфін 1% 1.0 </t>
  </si>
  <si>
    <t>ампул</t>
  </si>
  <si>
    <t xml:space="preserve">Муколван  амп.7.5мг/мл 2мл N5 </t>
  </si>
  <si>
    <t>51,82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</si>
  <si>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</si>
  <si>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</si>
  <si>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</si>
  <si>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</si>
  <si>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Набір д/тривалої епідуральної анестезії (Perifix ONE 401 Filter Set) </t>
  </si>
  <si>
    <t>301,50</t>
  </si>
  <si>
    <t xml:space="preserve">Набір для епідуральної анестезії Perfixone 18G </t>
  </si>
  <si>
    <t>439,25</t>
  </si>
  <si>
    <t xml:space="preserve">Назо-гастральний/дуоденальний зонд №16 </t>
  </si>
  <si>
    <t>7,30</t>
  </si>
  <si>
    <t xml:space="preserve">Накінечник ПХВ д/кухля  Есмарка </t>
  </si>
  <si>
    <t>20,57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</si>
  <si>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</si>
  <si>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</si>
  <si>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</si>
  <si>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</si>
  <si>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</si>
  <si>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0.9% 100.0 </t>
  </si>
  <si>
    <t>13,90</t>
  </si>
  <si>
    <t xml:space="preserve">Натрію хлорид 0.9% 200.0 </t>
  </si>
  <si>
    <t>флак.</t>
  </si>
  <si>
    <t>13,06</t>
  </si>
  <si>
    <t xml:space="preserve">Натрію хлорид 9мг/мл по 200мл </t>
  </si>
  <si>
    <t>13,35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</si>
  <si>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</si>
  <si>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</si>
  <si>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</si>
  <si>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</si>
  <si>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</si>
  <si>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</si>
  <si>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</si>
  <si>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Неонатальна назальна канюля за вуха з винг.зубцями 2,1м </t>
  </si>
  <si>
    <t xml:space="preserve">Неостерил(безбарвний) у флак.з розпилювачем по 1000 мл </t>
  </si>
  <si>
    <t xml:space="preserve">Неостерил(фарбуючий) 1000 мл </t>
  </si>
  <si>
    <t xml:space="preserve">Новохлор екстра 5000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</si>
  <si>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</si>
  <si>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</si>
  <si>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</si>
  <si>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Омепразол  40 мг фл.р-н амп. 10мл №1 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</si>
  <si>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</si>
  <si>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</si>
  <si>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</si>
  <si>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</si>
  <si>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</si>
  <si>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</si>
  <si>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</si>
  <si>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</si>
  <si>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</si>
  <si>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Офлоксацин р/н д/інф. 2мг/мл по 100 мл </t>
  </si>
  <si>
    <t>44,03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</si>
  <si>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</si>
  <si>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</si>
  <si>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Пірацетам 200мг/мл по 5мл №10 </t>
  </si>
  <si>
    <t>38,25</t>
  </si>
  <si>
    <t xml:space="preserve">Панкреатин 8000, таб. по 0,24 г.№50 </t>
  </si>
  <si>
    <t>47,02</t>
  </si>
  <si>
    <t xml:space="preserve">Парафузів р-н для інфузій по 10 мг/мл по 100 мл у фл.№10 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</si>
  <si>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</si>
  <si>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</si>
  <si>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</si>
  <si>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</si>
  <si>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</si>
  <si>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</si>
  <si>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</si>
  <si>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</si>
  <si>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</si>
  <si>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</si>
  <si>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Пов"язка прозора плівкова Тагадерм 4см х 8,5 см </t>
  </si>
  <si>
    <t>20,63</t>
  </si>
  <si>
    <t xml:space="preserve">Пов"язка ранова антимікробна сорбційна стерильна для лікування післяопераційних ран 10х9см,стер. </t>
  </si>
  <si>
    <t>55,90</t>
  </si>
  <si>
    <t xml:space="preserve">Повітровід "MEDICARE" розмір 100 мм </t>
  </si>
  <si>
    <t>21,61</t>
  </si>
  <si>
    <t xml:space="preserve">Повітровід "MEDICARE" розмір 90 мм </t>
  </si>
  <si>
    <t>21,63</t>
  </si>
  <si>
    <t xml:space="preserve">Подовжувач інфузійний низького тиску,ПВХ,без фталатів,150 см,1,5мм х 2,7 мм </t>
  </si>
  <si>
    <t>10,76</t>
  </si>
  <si>
    <t xml:space="preserve">Подовжувач інфузійних магістралей "MEDIKARE"(150см) 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</si>
  <si>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</si>
  <si>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</si>
  <si>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</si>
  <si>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11,22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</si>
  <si>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</si>
  <si>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</si>
  <si>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</si>
  <si>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</si>
  <si>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</si>
  <si>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</si>
  <si>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</si>
  <si>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</si>
  <si>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</si>
  <si>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</si>
  <si>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</si>
  <si>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</si>
  <si>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</si>
  <si>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Порталак.Сироп по 667 мг/мл по 250 мл у фл. №1 </t>
  </si>
  <si>
    <t>109,29</t>
  </si>
  <si>
    <t xml:space="preserve">Преднизолон,табл.5мг № 40 </t>
  </si>
  <si>
    <t>72,83</t>
  </si>
  <si>
    <t xml:space="preserve">Пристрій для вливання ПР </t>
  </si>
  <si>
    <t xml:space="preserve">Пробірка VACUTEST з Фторидом натрію + EDTA КЗ,2 мл  стерильна( сіра кришка) </t>
  </si>
  <si>
    <t>3,74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</si>
  <si>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</si>
  <si>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</si>
  <si>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</si>
  <si>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</si>
  <si>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</si>
  <si>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</si>
  <si>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</si>
  <si>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</si>
  <si>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</si>
  <si>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</si>
  <si>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VACUSERA 9 мл,з активатором згортання,16х100 мм,стерильна з червоною кришкою </t>
  </si>
  <si>
    <t>4,50</t>
  </si>
  <si>
    <t xml:space="preserve">Пробірка вакуумна для збору крові з  КЗ ЄДТА 4 мл,стерильна,фіолетова кришка </t>
  </si>
  <si>
    <t>2,56</t>
  </si>
  <si>
    <t xml:space="preserve">Пробірка вакуумна для збору крові з активатором згортання,6 мл,стер. червона кришка </t>
  </si>
  <si>
    <t>2,99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</si>
  <si>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</si>
  <si>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</si>
  <si>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Пропофол  1%  20,0  №5 </t>
  </si>
  <si>
    <t xml:space="preserve">Пропофол 10мг/мл 20мл № 5 </t>
  </si>
  <si>
    <t xml:space="preserve">Протафан НМ 100 10 мл </t>
  </si>
  <si>
    <t>305,73</t>
  </si>
  <si>
    <t xml:space="preserve">Пульсоксиметр "Біомед" ВР-10М 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</si>
  <si>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</si>
  <si>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</si>
  <si>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</si>
  <si>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</si>
  <si>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по 200мл </t>
  </si>
  <si>
    <t xml:space="preserve">Реосорбілакт р-н для інфузій по 200 мл </t>
  </si>
  <si>
    <t>95,23</t>
  </si>
  <si>
    <t>88,94</t>
  </si>
  <si>
    <t xml:space="preserve">Реосорбілакт, р-н для інфуз.200мл </t>
  </si>
  <si>
    <t>90,30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</si>
  <si>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</si>
  <si>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</si>
  <si>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</si>
  <si>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</si>
  <si>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Рукавички  нітрилові </t>
  </si>
  <si>
    <t>5,80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</si>
  <si>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</si>
  <si>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</si>
  <si>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н/ст  латексні оглядові </t>
  </si>
  <si>
    <t>4,73</t>
  </si>
  <si>
    <t xml:space="preserve">Рукавички нестерильні нітрилові неопудрені </t>
  </si>
  <si>
    <t>16,58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</si>
  <si>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</si>
  <si>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</si>
  <si>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</si>
  <si>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</si>
  <si>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</si>
  <si>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</si>
  <si>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</si>
  <si>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</si>
  <si>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</si>
  <si>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75,83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</si>
  <si>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</si>
  <si>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</si>
  <si>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</si>
  <si>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</si>
  <si>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</si>
  <si>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</si>
  <si>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</si>
  <si>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</si>
  <si>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</si>
  <si>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</si>
  <si>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</si>
  <si>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</si>
  <si>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</si>
  <si>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</si>
  <si>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Сечотримач одноразового застосування з хрестоподібним зливом,з кріпленням,2000 мл </t>
  </si>
  <si>
    <t xml:space="preserve">Сибазон 0.005 N20 </t>
  </si>
  <si>
    <t>12,26</t>
  </si>
  <si>
    <t xml:space="preserve">Сибазон 0.5% 2.0 </t>
  </si>
  <si>
    <t>амп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</si>
  <si>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</si>
  <si>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</si>
  <si>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</si>
  <si>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турбухалер.порошок для інгаляцій,160 мкг/4,5 мкг/доз(60доз) </t>
  </si>
  <si>
    <t>503,97</t>
  </si>
  <si>
    <t xml:space="preserve">Симвастатин 20Ананта таб. по 20 мг №28 </t>
  </si>
  <si>
    <t>28,27</t>
  </si>
  <si>
    <t xml:space="preserve">Система  для вливання інфузійних розчинів одноразова </t>
  </si>
  <si>
    <t>6,70</t>
  </si>
  <si>
    <t xml:space="preserve">Система  для забору капілярної крові СВ 200,фторид,жовта кришка </t>
  </si>
  <si>
    <t>14,02</t>
  </si>
  <si>
    <t xml:space="preserve">Система ПК </t>
  </si>
  <si>
    <t>9,30</t>
  </si>
  <si>
    <t xml:space="preserve">Скальпель одноразовий ,з карбоновим лезом одноразовий №20 </t>
  </si>
  <si>
    <t>630,91</t>
  </si>
  <si>
    <t xml:space="preserve">Сорочка  для породіллі одноразова стерильна </t>
  </si>
  <si>
    <t>29,90</t>
  </si>
  <si>
    <t xml:space="preserve">Сорочка медична,довжиною 100см,стерильна </t>
  </si>
  <si>
    <t>32,52</t>
  </si>
  <si>
    <t xml:space="preserve">Спіронолактон по 25 мг №30 </t>
  </si>
  <si>
    <t>41,44</t>
  </si>
  <si>
    <t xml:space="preserve">Спирт етиловий 96 100,0 </t>
  </si>
  <si>
    <t>42,80</t>
  </si>
  <si>
    <t xml:space="preserve">Спирт етиловий 96% по 1л у каністрах </t>
  </si>
  <si>
    <t>401,25</t>
  </si>
  <si>
    <t xml:space="preserve">Спирт етиловий 96% по 5л у каністрах </t>
  </si>
  <si>
    <t>2007,35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</si>
  <si>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</si>
  <si>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</si>
  <si>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Стальний ланцет для крові з центральною голкою,однор.стерильний №200 </t>
  </si>
  <si>
    <t>43,33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</si>
  <si>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</si>
  <si>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</si>
  <si>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</si>
  <si>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</si>
  <si>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</si>
  <si>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</si>
  <si>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</si>
  <si>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</si>
  <si>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</si>
  <si>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</si>
  <si>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 ін"єкцій 20мг/мл по 5 мл в амп.№5 </t>
  </si>
  <si>
    <t>701,90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</si>
  <si>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</si>
  <si>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</si>
  <si>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</si>
  <si>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0,5 </t>
  </si>
  <si>
    <t>58,85</t>
  </si>
  <si>
    <t xml:space="preserve">Тіопентал натрію 1г </t>
  </si>
  <si>
    <t>81,63</t>
  </si>
  <si>
    <t xml:space="preserve">Тіоцетам по 10мл №10 </t>
  </si>
  <si>
    <t>221,50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</si>
  <si>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</si>
  <si>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</si>
  <si>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</si>
  <si>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</si>
  <si>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</si>
  <si>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</si>
  <si>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</si>
  <si>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</si>
  <si>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229,55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</si>
  <si>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</si>
  <si>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</si>
  <si>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</si>
  <si>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</si>
  <si>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</si>
  <si>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404,37</t>
  </si>
  <si>
    <t xml:space="preserve">Тріомбраст  р-н 76% 20мл  №5 </t>
  </si>
  <si>
    <t>533,50</t>
  </si>
  <si>
    <t xml:space="preserve">Трахеостомічна канюля р.8,5 </t>
  </si>
  <si>
    <t>173,36</t>
  </si>
  <si>
    <t xml:space="preserve">Тримач (холдер) для вакуумного забору крові №100 </t>
  </si>
  <si>
    <t>1,25</t>
  </si>
  <si>
    <t xml:space="preserve">Тропікамід краплі очні 1% по 10 мл у фл. </t>
  </si>
  <si>
    <t>84,29</t>
  </si>
  <si>
    <t xml:space="preserve">Трубка ендотр 8,0 з манжетою </t>
  </si>
  <si>
    <t>45,77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</si>
  <si>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</si>
  <si>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</si>
  <si>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</si>
  <si>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</si>
  <si>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 "MEDICARE"(з манжетою) розмір 8,0 </t>
  </si>
  <si>
    <t>45,30</t>
  </si>
  <si>
    <t xml:space="preserve">Трубка ендотрахеальна  "MEDICARE"(з манжетою) розмір 8,5 </t>
  </si>
  <si>
    <t>45,44</t>
  </si>
  <si>
    <t xml:space="preserve">Трубка ендотрахеальна "MEDICARE"(з манжетою) розмір 6,5 </t>
  </si>
  <si>
    <t>41,45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</si>
  <si>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</si>
  <si>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</si>
  <si>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</si>
  <si>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</si>
  <si>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</si>
  <si>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</si>
  <si>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</si>
  <si>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</si>
  <si>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</si>
  <si>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</si>
  <si>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</si>
  <si>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</si>
  <si>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</si>
  <si>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</si>
  <si>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</si>
  <si>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>89,56</t>
  </si>
  <si>
    <t xml:space="preserve">Фільтр дихальний вірусо-бактеріальний </t>
  </si>
  <si>
    <t>75,42</t>
  </si>
  <si>
    <t xml:space="preserve">Фільтр дихальний вірусо-бактеріальний для дорослих </t>
  </si>
  <si>
    <t>60,75</t>
  </si>
  <si>
    <t xml:space="preserve">Фармасулін H NP 100 10мл </t>
  </si>
  <si>
    <t>262,25</t>
  </si>
  <si>
    <t xml:space="preserve">Фармасулін Н р-р 100 10мл </t>
  </si>
  <si>
    <t>272,08</t>
  </si>
  <si>
    <t xml:space="preserve">Фартух вологонепроникний з нетканої тканини одноразовий </t>
  </si>
  <si>
    <t>33,45</t>
  </si>
  <si>
    <t xml:space="preserve">Фартух медичний  вологонепроникний ,довжиною 110см,стерильний </t>
  </si>
  <si>
    <t xml:space="preserve">Фенобарбітал 5мг №50 </t>
  </si>
  <si>
    <t>31,44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</si>
  <si>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</si>
  <si>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</si>
  <si>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</si>
  <si>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934,24</t>
  </si>
  <si>
    <t xml:space="preserve">Фленокс по 0,2мл №10 </t>
  </si>
  <si>
    <t>397,87</t>
  </si>
  <si>
    <t xml:space="preserve">Фленокс по 0,4мл №10 </t>
  </si>
  <si>
    <t>765,64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</si>
  <si>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</si>
  <si>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</si>
  <si>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</si>
  <si>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</si>
  <si>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</si>
  <si>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</si>
  <si>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</si>
  <si>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</si>
  <si>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</si>
  <si>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</si>
  <si>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р-н для інфузій 2 мг/мл по 100 мл </t>
  </si>
  <si>
    <t>83,53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</si>
  <si>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</si>
  <si>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</si>
  <si>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</si>
  <si>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</si>
  <si>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</si>
  <si>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</si>
  <si>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</si>
  <si>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</si>
  <si>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</si>
  <si>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</si>
  <si>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16,81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</si>
  <si>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</si>
  <si>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</si>
  <si>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із передньою вологонепроникною поверхнею, стерильний </t>
  </si>
  <si>
    <t>93,50</t>
  </si>
  <si>
    <t xml:space="preserve">Халат хірургічний.140 см рукав-манжет.одноразовий стерильний </t>
  </si>
  <si>
    <t>61,85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</si>
  <si>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</si>
  <si>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</si>
  <si>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</si>
  <si>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</si>
  <si>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</si>
  <si>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</si>
  <si>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</si>
  <si>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</si>
  <si>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</si>
  <si>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Цефепім порошок для р-ну для ін"єкцій по 1000 мг у фл №1 </t>
  </si>
  <si>
    <t>106,45</t>
  </si>
  <si>
    <t xml:space="preserve">Цефепім фл. 1.0 г №1 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</si>
  <si>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</si>
  <si>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</si>
  <si>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</si>
  <si>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</si>
  <si>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</si>
  <si>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</si>
  <si>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</si>
  <si>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</si>
  <si>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пор. д/пр.р-ну д/ін.1г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</si>
  <si>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</si>
  <si>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</si>
  <si>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</si>
  <si>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</si>
  <si>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1,0 г у флак.№10 </t>
  </si>
  <si>
    <t xml:space="preserve">Цефтриаксон по 2 г. </t>
  </si>
  <si>
    <t>30,67</t>
  </si>
  <si>
    <t xml:space="preserve">Ципрофлоксацин  0,2%  100,0 </t>
  </si>
  <si>
    <t>18,49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</si>
  <si>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</si>
  <si>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</si>
  <si>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</si>
  <si>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</si>
  <si>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</si>
  <si>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</si>
  <si>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</si>
  <si>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23,86</t>
  </si>
  <si>
    <t xml:space="preserve">Цитростерил  1х5л </t>
  </si>
  <si>
    <t xml:space="preserve">Цитростерил Дезінфекційний засіб 5л. </t>
  </si>
  <si>
    <t xml:space="preserve">Чохол для шнура 15*250 см стерильний </t>
  </si>
  <si>
    <t>16,03</t>
  </si>
  <si>
    <t xml:space="preserve">Шапочка медична одноразова </t>
  </si>
  <si>
    <t>1,05</t>
  </si>
  <si>
    <t xml:space="preserve">Шовк  натур. хірург. без голки стерил.IGAR №3 </t>
  </si>
  <si>
    <t>13,55</t>
  </si>
  <si>
    <t xml:space="preserve">Шовк IGAR  №3 стер 1,5м без голки </t>
  </si>
  <si>
    <t>11,40</t>
  </si>
  <si>
    <t xml:space="preserve">Шовк IGAR  №4 стер 1,5м без голки </t>
  </si>
  <si>
    <t xml:space="preserve">Шовк IGAR  №5 стер 1,5м без голки </t>
  </si>
  <si>
    <t xml:space="preserve">Шовк IGAR  №6 стер 1,5м без голки </t>
  </si>
  <si>
    <t xml:space="preserve">Шовк IGAR натуральний хірург. стерильний.без голки,розм.2,0 довж. 150см </t>
  </si>
  <si>
    <t>13,51</t>
  </si>
  <si>
    <t xml:space="preserve">Шовк IGAR натуральний хірург. стерильний.без голки,розм.3,0 (USP 2/0)довж. 150см(чорний) </t>
  </si>
  <si>
    <t>12,48</t>
  </si>
  <si>
    <t xml:space="preserve">Шовк IGAR натуральний хірург. стерильний.без голки,розм.4,0 (USP 1)довж. 150см(чорний) </t>
  </si>
  <si>
    <t>15,65</t>
  </si>
  <si>
    <t xml:space="preserve">Шовний матеріал Кетгут без голки №4 довж. 1,5м.стерильний. </t>
  </si>
  <si>
    <t>13,25</t>
  </si>
  <si>
    <t xml:space="preserve">Шприц  інсул, 1,0 </t>
  </si>
  <si>
    <t xml:space="preserve">Шприц ін"єкційний   3-х компонентний одноразовий стерильний  10 мл. з голкою </t>
  </si>
  <si>
    <t>1,60</t>
  </si>
  <si>
    <t xml:space="preserve">Шприц ін"єкційний   3-х компонентний одноразовий стерильний  2 мл. з голкою </t>
  </si>
  <si>
    <t>0,94</t>
  </si>
  <si>
    <t xml:space="preserve">Шприц ін"єкційний   3-х компонентний одноразовий стерильний  20 мл. з голкою </t>
  </si>
  <si>
    <t>2,29</t>
  </si>
  <si>
    <t xml:space="preserve">Шприц ін"єкційний   3-х компонентний одноразовий стерильний  5 мл. з голкою </t>
  </si>
  <si>
    <t>1,17</t>
  </si>
  <si>
    <t xml:space="preserve">Шприц ін"єкційний 20,0 з голкою,одноразовий 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</si>
  <si>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</si>
  <si>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</si>
  <si>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</si>
  <si>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</si>
  <si>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</si>
  <si>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</si>
  <si>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120мл з голкою </t>
  </si>
  <si>
    <t>16,76</t>
  </si>
  <si>
    <t xml:space="preserve">Шприц ін"єкційний 3-х компонентний одноразовий стерильний 50мл з голкою </t>
  </si>
  <si>
    <t>9,82</t>
  </si>
  <si>
    <t xml:space="preserve">Шприц №10 </t>
  </si>
  <si>
    <t>1,50</t>
  </si>
  <si>
    <t xml:space="preserve">Шприц №20 </t>
  </si>
  <si>
    <t>2,20</t>
  </si>
  <si>
    <t xml:space="preserve">Шприц №5 </t>
  </si>
  <si>
    <t>2,50</t>
  </si>
  <si>
    <t xml:space="preserve">Шприци однор 20,0 </t>
  </si>
  <si>
    <t>2,09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</si>
  <si>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</si>
  <si>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</si>
  <si>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97,33</t>
  </si>
  <si>
    <t xml:space="preserve">Юнорм р-н для ін"єкцій 2,0мг/мл по 2 мл в амп.№5 </t>
  </si>
  <si>
    <t>91,43</t>
  </si>
  <si>
    <t>Черкаська обласна лікарня</t>
  </si>
  <si>
    <t xml:space="preserve"> </t>
  </si>
  <si>
    <t>Залишок
на 26.10.2021</t>
  </si>
  <si>
    <t xml:space="preserve">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</si>
</sst>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0"/>
  <sheetViews>
    <sheetView showGridLines="0" tabSelected="1" zoomScaleNormal="100" workbookViewId="0">
      <selection activeCell="B1" sqref="B1"/>
    </sheetView>
  </sheetViews>
  <sheetFormatPr defaultRowHeight="12.75" customHeight="1" x14ac:dyDescent="0.25"/>
  <cols>
    <col min="2" max="2" width="7.66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2:17" s="17" customFormat="1" ht="15.6" x14ac:dyDescent="0.3">
      <c r="B1" s="15" t="s">
        <v>1323</v>
      </c>
      <c r="C1" s="16"/>
      <c r="D1" s="16"/>
      <c r="E1" s="16"/>
      <c r="F1" s="16"/>
      <c r="G1" s="16"/>
      <c r="H1" s="16"/>
    </row>
    <row r="2" spans="2:17" s="17" customFormat="1" ht="15.6" x14ac:dyDescent="0.3">
      <c r="B2" s="18" t="s">
        <v>1320</v>
      </c>
      <c r="C2" s="18"/>
      <c r="D2" s="18"/>
      <c r="E2" s="18"/>
      <c r="F2" s="18"/>
      <c r="G2" s="18"/>
      <c r="H2" s="18"/>
    </row>
    <row r="3" spans="2:17" s="17" customFormat="1" ht="16.5" customHeight="1" thickBot="1" x14ac:dyDescent="0.35">
      <c r="B3" s="18"/>
      <c r="C3" s="18"/>
      <c r="D3" s="18"/>
      <c r="E3" s="18"/>
      <c r="F3" s="18"/>
      <c r="G3" s="18"/>
      <c r="H3" s="18"/>
    </row>
    <row r="4" spans="2:17" s="17" customFormat="1" ht="26.25" customHeight="1" x14ac:dyDescent="0.25">
      <c r="B4" s="94" t="s">
        <v>139</v>
      </c>
      <c r="C4" s="88" t="s">
        <v>32</v>
      </c>
      <c r="D4" s="99" t="s">
        <v>141</v>
      </c>
      <c r="E4" s="88" t="s">
        <v>142</v>
      </c>
      <c r="F4" s="88" t="s">
        <v>1322</v>
      </c>
      <c r="G4" s="88"/>
      <c r="H4" s="89" t="s">
        <v>146</v>
      </c>
    </row>
    <row r="5" spans="2:17" s="17" customFormat="1" ht="13.2" x14ac:dyDescent="0.25">
      <c r="B5" s="95"/>
      <c r="C5" s="97"/>
      <c r="D5" s="100"/>
      <c r="E5" s="97"/>
      <c r="F5" s="92" t="s">
        <v>147</v>
      </c>
      <c r="G5" s="92" t="s">
        <v>148</v>
      </c>
      <c r="H5" s="90"/>
    </row>
    <row r="6" spans="2:17" s="17" customFormat="1" ht="13.8" thickBot="1" x14ac:dyDescent="0.3">
      <c r="B6" s="96"/>
      <c r="C6" s="98"/>
      <c r="D6" s="101"/>
      <c r="E6" s="98"/>
      <c r="F6" s="93"/>
      <c r="G6" s="93"/>
      <c r="H6" s="91"/>
    </row>
    <row r="7" spans="2:17" s="24" customFormat="1" ht="15" customHeight="1" thickBot="1" x14ac:dyDescent="0.3">
      <c r="B7" s="85" t="s">
        <v>293</v>
      </c>
      <c r="C7" s="21"/>
      <c r="D7" s="21"/>
      <c r="E7" s="21"/>
      <c r="F7" s="22"/>
      <c r="G7" s="21"/>
      <c r="H7" s="23"/>
    </row>
    <row r="8" spans="2:17" s="24" customFormat="1" ht="15" hidden="1" customHeight="1" thickBot="1" x14ac:dyDescent="0.3">
      <c r="B8" s="79"/>
      <c r="C8" s="80"/>
      <c r="D8" s="80"/>
      <c r="E8" s="80"/>
      <c r="F8" s="81"/>
      <c r="G8" s="80"/>
      <c r="H8" s="82"/>
      <c r="Q8" s="24" t="s">
        <v>294</v>
      </c>
    </row>
    <row r="9" spans="2:17" s="26" customFormat="1" ht="92.4" x14ac:dyDescent="0.25">
      <c r="B9" s="70">
        <v>1</v>
      </c>
      <c r="C9" s="72" t="s">
        <v>295</v>
      </c>
      <c r="D9" s="73" t="s">
        <v>296</v>
      </c>
      <c r="E9" s="74" t="s">
        <v>297</v>
      </c>
      <c r="F9" s="75">
        <v>12</v>
      </c>
      <c r="G9" s="74">
        <v>1182.96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P14" si="0">F9</f>
        <v>12</v>
      </c>
      <c r="P9" s="25">
        <f t="shared" si="0"/>
        <v>1182.96</v>
      </c>
    </row>
    <row r="10" spans="2:17" s="26" customFormat="1" ht="52.8" x14ac:dyDescent="0.25">
      <c r="B10" s="70">
        <v>2</v>
      </c>
      <c r="C10" s="72" t="s">
        <v>298</v>
      </c>
      <c r="D10" s="73" t="s">
        <v>296</v>
      </c>
      <c r="E10" s="74" t="s">
        <v>299</v>
      </c>
      <c r="F10" s="75">
        <v>72</v>
      </c>
      <c r="G10" s="74">
        <v>4039.2000000000003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72</v>
      </c>
      <c r="P10" s="25">
        <f t="shared" si="0"/>
        <v>4039.2000000000003</v>
      </c>
    </row>
    <row r="11" spans="2:17" s="26" customFormat="1" ht="39.6" x14ac:dyDescent="0.25">
      <c r="B11" s="70">
        <v>3</v>
      </c>
      <c r="C11" s="72" t="s">
        <v>300</v>
      </c>
      <c r="D11" s="73" t="s">
        <v>296</v>
      </c>
      <c r="E11" s="74" t="s">
        <v>301</v>
      </c>
      <c r="F11" s="75">
        <v>72</v>
      </c>
      <c r="G11" s="74">
        <v>9005.76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72</v>
      </c>
      <c r="P11" s="25">
        <f t="shared" si="0"/>
        <v>9005.76</v>
      </c>
    </row>
    <row r="12" spans="2:17" s="26" customFormat="1" ht="66" x14ac:dyDescent="0.25">
      <c r="B12" s="70">
        <v>4</v>
      </c>
      <c r="C12" s="72" t="s">
        <v>302</v>
      </c>
      <c r="D12" s="73" t="s">
        <v>296</v>
      </c>
      <c r="E12" s="74" t="s">
        <v>303</v>
      </c>
      <c r="F12" s="75">
        <v>36</v>
      </c>
      <c r="G12" s="74">
        <v>3684.96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36</v>
      </c>
      <c r="P12" s="25">
        <f t="shared" si="0"/>
        <v>3684.96</v>
      </c>
    </row>
    <row r="13" spans="2:17" s="26" customFormat="1" ht="39.6" x14ac:dyDescent="0.25">
      <c r="B13" s="70">
        <v>5</v>
      </c>
      <c r="C13" s="72" t="s">
        <v>304</v>
      </c>
      <c r="D13" s="73" t="s">
        <v>296</v>
      </c>
      <c r="E13" s="74" t="s">
        <v>301</v>
      </c>
      <c r="F13" s="75">
        <v>107</v>
      </c>
      <c r="G13" s="74">
        <v>13383.560000000001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107</v>
      </c>
      <c r="P13" s="25">
        <f t="shared" si="0"/>
        <v>13383.560000000001</v>
      </c>
    </row>
    <row r="14" spans="2:17" s="26" customFormat="1" ht="79.2" x14ac:dyDescent="0.25">
      <c r="B14" s="70">
        <v>6</v>
      </c>
      <c r="C14" s="72" t="s">
        <v>305</v>
      </c>
      <c r="D14" s="73" t="s">
        <v>296</v>
      </c>
      <c r="E14" s="74" t="s">
        <v>306</v>
      </c>
      <c r="F14" s="75">
        <v>36</v>
      </c>
      <c r="G14" s="74">
        <v>4094.6400000000003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36</v>
      </c>
      <c r="P14" s="25">
        <f t="shared" si="0"/>
        <v>4094.6400000000003</v>
      </c>
    </row>
    <row r="15" spans="2:17" s="17" customFormat="1" ht="13.5" customHeight="1" thickBot="1" x14ac:dyDescent="0.3"/>
    <row r="16" spans="2:17" s="17" customFormat="1" ht="26.25" customHeight="1" x14ac:dyDescent="0.25">
      <c r="B16" s="94" t="s">
        <v>139</v>
      </c>
      <c r="C16" s="88" t="s">
        <v>32</v>
      </c>
      <c r="D16" s="99" t="s">
        <v>141</v>
      </c>
      <c r="E16" s="88" t="s">
        <v>142</v>
      </c>
      <c r="F16" s="88" t="s">
        <v>1322</v>
      </c>
      <c r="G16" s="88"/>
      <c r="H16" s="89" t="s">
        <v>146</v>
      </c>
    </row>
    <row r="17" spans="2:16" s="17" customFormat="1" ht="12.75" customHeight="1" x14ac:dyDescent="0.25">
      <c r="B17" s="95"/>
      <c r="C17" s="97"/>
      <c r="D17" s="100"/>
      <c r="E17" s="97"/>
      <c r="F17" s="92" t="s">
        <v>147</v>
      </c>
      <c r="G17" s="92" t="s">
        <v>148</v>
      </c>
      <c r="H17" s="90"/>
    </row>
    <row r="18" spans="2:16" s="17" customFormat="1" ht="13.5" customHeight="1" thickBot="1" x14ac:dyDescent="0.3">
      <c r="B18" s="96"/>
      <c r="C18" s="98"/>
      <c r="D18" s="101"/>
      <c r="E18" s="98"/>
      <c r="F18" s="93"/>
      <c r="G18" s="93"/>
      <c r="H18" s="91"/>
    </row>
    <row r="19" spans="2:16" s="26" customFormat="1" ht="66" x14ac:dyDescent="0.25">
      <c r="B19" s="70">
        <v>7</v>
      </c>
      <c r="C19" s="72" t="s">
        <v>307</v>
      </c>
      <c r="D19" s="73" t="s">
        <v>296</v>
      </c>
      <c r="E19" s="74" t="s">
        <v>308</v>
      </c>
      <c r="F19" s="75">
        <v>36</v>
      </c>
      <c r="G19" s="74">
        <v>2311.56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ref="O19:P26" si="1">F19</f>
        <v>36</v>
      </c>
      <c r="P19" s="25">
        <f t="shared" si="1"/>
        <v>2311.56</v>
      </c>
    </row>
    <row r="20" spans="2:16" s="26" customFormat="1" ht="66" x14ac:dyDescent="0.25">
      <c r="B20" s="70">
        <v>8</v>
      </c>
      <c r="C20" s="72" t="s">
        <v>309</v>
      </c>
      <c r="D20" s="73" t="s">
        <v>296</v>
      </c>
      <c r="E20" s="74" t="s">
        <v>310</v>
      </c>
      <c r="F20" s="75">
        <v>36</v>
      </c>
      <c r="G20" s="74">
        <v>2064.6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1"/>
        <v>36</v>
      </c>
      <c r="P20" s="25">
        <f t="shared" si="1"/>
        <v>2064.6</v>
      </c>
    </row>
    <row r="21" spans="2:16" s="26" customFormat="1" ht="79.2" x14ac:dyDescent="0.25">
      <c r="B21" s="70">
        <v>9</v>
      </c>
      <c r="C21" s="72" t="s">
        <v>311</v>
      </c>
      <c r="D21" s="73" t="s">
        <v>296</v>
      </c>
      <c r="E21" s="74">
        <v>373</v>
      </c>
      <c r="F21" s="75">
        <v>12</v>
      </c>
      <c r="G21" s="74">
        <v>4476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12</v>
      </c>
      <c r="P21" s="25">
        <f t="shared" si="1"/>
        <v>4476</v>
      </c>
    </row>
    <row r="22" spans="2:16" s="26" customFormat="1" ht="79.2" x14ac:dyDescent="0.25">
      <c r="B22" s="70">
        <v>10</v>
      </c>
      <c r="C22" s="72" t="s">
        <v>312</v>
      </c>
      <c r="D22" s="73" t="s">
        <v>296</v>
      </c>
      <c r="E22" s="74">
        <v>373</v>
      </c>
      <c r="F22" s="75">
        <v>36</v>
      </c>
      <c r="G22" s="74">
        <v>13428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36</v>
      </c>
      <c r="P22" s="25">
        <f t="shared" si="1"/>
        <v>13428</v>
      </c>
    </row>
    <row r="23" spans="2:16" s="26" customFormat="1" ht="26.4" x14ac:dyDescent="0.25">
      <c r="B23" s="70">
        <v>11</v>
      </c>
      <c r="C23" s="72" t="s">
        <v>313</v>
      </c>
      <c r="D23" s="73" t="s">
        <v>296</v>
      </c>
      <c r="E23" s="74">
        <v>4200</v>
      </c>
      <c r="F23" s="75">
        <v>8</v>
      </c>
      <c r="G23" s="74">
        <v>33600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8</v>
      </c>
      <c r="P23" s="25">
        <f t="shared" si="1"/>
        <v>33600</v>
      </c>
    </row>
    <row r="24" spans="2:16" s="26" customFormat="1" ht="26.4" x14ac:dyDescent="0.25">
      <c r="B24" s="70">
        <v>12</v>
      </c>
      <c r="C24" s="72" t="s">
        <v>314</v>
      </c>
      <c r="D24" s="73" t="s">
        <v>296</v>
      </c>
      <c r="E24" s="74">
        <v>4200</v>
      </c>
      <c r="F24" s="75">
        <v>36</v>
      </c>
      <c r="G24" s="74">
        <v>151200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36</v>
      </c>
      <c r="P24" s="25">
        <f t="shared" si="1"/>
        <v>151200</v>
      </c>
    </row>
    <row r="25" spans="2:16" s="26" customFormat="1" ht="105.6" x14ac:dyDescent="0.25">
      <c r="B25" s="70">
        <v>13</v>
      </c>
      <c r="C25" s="72" t="s">
        <v>315</v>
      </c>
      <c r="D25" s="73" t="s">
        <v>296</v>
      </c>
      <c r="E25" s="74" t="s">
        <v>316</v>
      </c>
      <c r="F25" s="75">
        <v>24</v>
      </c>
      <c r="G25" s="74">
        <v>2052.48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24</v>
      </c>
      <c r="P25" s="25">
        <f t="shared" si="1"/>
        <v>2052.48</v>
      </c>
    </row>
    <row r="26" spans="2:16" s="26" customFormat="1" ht="52.8" x14ac:dyDescent="0.25">
      <c r="B26" s="70">
        <v>14</v>
      </c>
      <c r="C26" s="72" t="s">
        <v>317</v>
      </c>
      <c r="D26" s="73" t="s">
        <v>296</v>
      </c>
      <c r="E26" s="74" t="s">
        <v>318</v>
      </c>
      <c r="F26" s="75">
        <v>72</v>
      </c>
      <c r="G26" s="74">
        <v>5970.2400000000007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1"/>
        <v>72</v>
      </c>
      <c r="P26" s="25">
        <f t="shared" si="1"/>
        <v>5970.2400000000007</v>
      </c>
    </row>
    <row r="27" spans="2:16" s="17" customFormat="1" ht="13.5" customHeight="1" thickBot="1" x14ac:dyDescent="0.3"/>
    <row r="28" spans="2:16" s="17" customFormat="1" ht="26.25" customHeight="1" x14ac:dyDescent="0.25">
      <c r="B28" s="94" t="s">
        <v>139</v>
      </c>
      <c r="C28" s="88" t="s">
        <v>32</v>
      </c>
      <c r="D28" s="99" t="s">
        <v>141</v>
      </c>
      <c r="E28" s="88" t="s">
        <v>142</v>
      </c>
      <c r="F28" s="88" t="s">
        <v>1322</v>
      </c>
      <c r="G28" s="88"/>
      <c r="H28" s="89" t="s">
        <v>146</v>
      </c>
    </row>
    <row r="29" spans="2:16" s="17" customFormat="1" ht="12.75" customHeight="1" x14ac:dyDescent="0.25">
      <c r="B29" s="95"/>
      <c r="C29" s="97"/>
      <c r="D29" s="100"/>
      <c r="E29" s="97"/>
      <c r="F29" s="92" t="s">
        <v>147</v>
      </c>
      <c r="G29" s="92" t="s">
        <v>148</v>
      </c>
      <c r="H29" s="90"/>
    </row>
    <row r="30" spans="2:16" s="17" customFormat="1" ht="13.5" customHeight="1" thickBot="1" x14ac:dyDescent="0.3">
      <c r="B30" s="96"/>
      <c r="C30" s="98"/>
      <c r="D30" s="101"/>
      <c r="E30" s="98"/>
      <c r="F30" s="93"/>
      <c r="G30" s="93"/>
      <c r="H30" s="91"/>
    </row>
    <row r="31" spans="2:16" s="26" customFormat="1" ht="52.8" x14ac:dyDescent="0.25">
      <c r="B31" s="70">
        <v>15</v>
      </c>
      <c r="C31" s="72" t="s">
        <v>319</v>
      </c>
      <c r="D31" s="73" t="s">
        <v>296</v>
      </c>
      <c r="E31" s="74" t="s">
        <v>320</v>
      </c>
      <c r="F31" s="75">
        <v>180</v>
      </c>
      <c r="G31" s="74">
        <v>23549.4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ref="O31:O39" si="2">F31</f>
        <v>180</v>
      </c>
      <c r="P31" s="25">
        <f t="shared" ref="P31:P39" si="3">G31</f>
        <v>23549.4</v>
      </c>
    </row>
    <row r="32" spans="2:16" s="26" customFormat="1" ht="52.8" x14ac:dyDescent="0.25">
      <c r="B32" s="70">
        <v>16</v>
      </c>
      <c r="C32" s="72" t="s">
        <v>321</v>
      </c>
      <c r="D32" s="73" t="s">
        <v>296</v>
      </c>
      <c r="E32" s="74" t="s">
        <v>322</v>
      </c>
      <c r="F32" s="75">
        <v>108</v>
      </c>
      <c r="G32" s="74">
        <v>13570.2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108</v>
      </c>
      <c r="P32" s="25">
        <f t="shared" si="3"/>
        <v>13570.2</v>
      </c>
    </row>
    <row r="33" spans="2:16" s="26" customFormat="1" ht="66" x14ac:dyDescent="0.25">
      <c r="B33" s="70">
        <v>17</v>
      </c>
      <c r="C33" s="72" t="s">
        <v>323</v>
      </c>
      <c r="D33" s="73" t="s">
        <v>296</v>
      </c>
      <c r="E33" s="74" t="s">
        <v>324</v>
      </c>
      <c r="F33" s="75">
        <v>144</v>
      </c>
      <c r="G33" s="74">
        <v>29904.480000000003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144</v>
      </c>
      <c r="P33" s="25">
        <f t="shared" si="3"/>
        <v>29904.480000000003</v>
      </c>
    </row>
    <row r="34" spans="2:16" s="26" customFormat="1" ht="52.8" x14ac:dyDescent="0.25">
      <c r="B34" s="70">
        <v>18</v>
      </c>
      <c r="C34" s="72" t="s">
        <v>325</v>
      </c>
      <c r="D34" s="73" t="s">
        <v>296</v>
      </c>
      <c r="E34" s="74" t="s">
        <v>326</v>
      </c>
      <c r="F34" s="75">
        <v>360</v>
      </c>
      <c r="G34" s="74">
        <v>48002.400000000001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360</v>
      </c>
      <c r="P34" s="25">
        <f t="shared" si="3"/>
        <v>48002.400000000001</v>
      </c>
    </row>
    <row r="35" spans="2:16" s="26" customFormat="1" ht="66" x14ac:dyDescent="0.25">
      <c r="B35" s="70">
        <v>19</v>
      </c>
      <c r="C35" s="72" t="s">
        <v>327</v>
      </c>
      <c r="D35" s="73" t="s">
        <v>296</v>
      </c>
      <c r="E35" s="74" t="s">
        <v>328</v>
      </c>
      <c r="F35" s="75">
        <v>72</v>
      </c>
      <c r="G35" s="74">
        <v>11515.68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72</v>
      </c>
      <c r="P35" s="25">
        <f t="shared" si="3"/>
        <v>11515.68</v>
      </c>
    </row>
    <row r="36" spans="2:16" s="26" customFormat="1" ht="66" x14ac:dyDescent="0.25">
      <c r="B36" s="70">
        <v>20</v>
      </c>
      <c r="C36" s="72" t="s">
        <v>329</v>
      </c>
      <c r="D36" s="73" t="s">
        <v>296</v>
      </c>
      <c r="E36" s="74" t="s">
        <v>330</v>
      </c>
      <c r="F36" s="75">
        <v>36</v>
      </c>
      <c r="G36" s="74">
        <v>6645.6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36</v>
      </c>
      <c r="P36" s="25">
        <f t="shared" si="3"/>
        <v>6645.6</v>
      </c>
    </row>
    <row r="37" spans="2:16" s="26" customFormat="1" ht="79.2" x14ac:dyDescent="0.25">
      <c r="B37" s="70">
        <v>21</v>
      </c>
      <c r="C37" s="72" t="s">
        <v>331</v>
      </c>
      <c r="D37" s="73" t="s">
        <v>296</v>
      </c>
      <c r="E37" s="74" t="s">
        <v>332</v>
      </c>
      <c r="F37" s="75">
        <v>36</v>
      </c>
      <c r="G37" s="74">
        <v>9968.4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36</v>
      </c>
      <c r="P37" s="25">
        <f t="shared" si="3"/>
        <v>9968.4</v>
      </c>
    </row>
    <row r="38" spans="2:16" s="26" customFormat="1" ht="79.2" x14ac:dyDescent="0.25">
      <c r="B38" s="70">
        <v>22</v>
      </c>
      <c r="C38" s="72" t="s">
        <v>333</v>
      </c>
      <c r="D38" s="73" t="s">
        <v>296</v>
      </c>
      <c r="E38" s="74" t="s">
        <v>334</v>
      </c>
      <c r="F38" s="75">
        <v>108</v>
      </c>
      <c r="G38" s="74">
        <v>9039.6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108</v>
      </c>
      <c r="P38" s="25">
        <f t="shared" si="3"/>
        <v>9039.6</v>
      </c>
    </row>
    <row r="39" spans="2:16" s="26" customFormat="1" ht="39.6" x14ac:dyDescent="0.25">
      <c r="B39" s="70">
        <v>23</v>
      </c>
      <c r="C39" s="72" t="s">
        <v>335</v>
      </c>
      <c r="D39" s="73" t="s">
        <v>336</v>
      </c>
      <c r="E39" s="74">
        <v>2294</v>
      </c>
      <c r="F39" s="75">
        <v>3</v>
      </c>
      <c r="G39" s="74">
        <v>6882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2"/>
        <v>3</v>
      </c>
      <c r="P39" s="25">
        <f t="shared" si="3"/>
        <v>6882</v>
      </c>
    </row>
    <row r="40" spans="2:16" s="17" customFormat="1" ht="13.5" customHeight="1" thickBot="1" x14ac:dyDescent="0.3"/>
    <row r="41" spans="2:16" s="17" customFormat="1" ht="26.25" customHeight="1" x14ac:dyDescent="0.25">
      <c r="B41" s="94" t="s">
        <v>139</v>
      </c>
      <c r="C41" s="88" t="s">
        <v>32</v>
      </c>
      <c r="D41" s="99" t="s">
        <v>141</v>
      </c>
      <c r="E41" s="88" t="s">
        <v>142</v>
      </c>
      <c r="F41" s="88" t="s">
        <v>1322</v>
      </c>
      <c r="G41" s="88"/>
      <c r="H41" s="89" t="s">
        <v>146</v>
      </c>
    </row>
    <row r="42" spans="2:16" s="17" customFormat="1" ht="12.75" customHeight="1" x14ac:dyDescent="0.25">
      <c r="B42" s="95"/>
      <c r="C42" s="97"/>
      <c r="D42" s="100"/>
      <c r="E42" s="97"/>
      <c r="F42" s="92" t="s">
        <v>147</v>
      </c>
      <c r="G42" s="92" t="s">
        <v>148</v>
      </c>
      <c r="H42" s="90"/>
    </row>
    <row r="43" spans="2:16" s="17" customFormat="1" ht="13.5" customHeight="1" thickBot="1" x14ac:dyDescent="0.3">
      <c r="B43" s="96"/>
      <c r="C43" s="98"/>
      <c r="D43" s="101"/>
      <c r="E43" s="98"/>
      <c r="F43" s="93"/>
      <c r="G43" s="93"/>
      <c r="H43" s="91"/>
    </row>
    <row r="44" spans="2:16" s="26" customFormat="1" ht="26.4" x14ac:dyDescent="0.25">
      <c r="B44" s="70">
        <v>24</v>
      </c>
      <c r="C44" s="72" t="s">
        <v>337</v>
      </c>
      <c r="D44" s="73" t="s">
        <v>296</v>
      </c>
      <c r="E44" s="74" t="s">
        <v>338</v>
      </c>
      <c r="F44" s="75">
        <v>2561</v>
      </c>
      <c r="G44" s="74">
        <v>6761.04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ref="O44:O60" si="4">F44</f>
        <v>2561</v>
      </c>
      <c r="P44" s="25">
        <f t="shared" ref="P44:P60" si="5">G44</f>
        <v>6761.04</v>
      </c>
    </row>
    <row r="45" spans="2:16" s="26" customFormat="1" ht="26.4" x14ac:dyDescent="0.25">
      <c r="B45" s="70">
        <v>25</v>
      </c>
      <c r="C45" s="72" t="s">
        <v>339</v>
      </c>
      <c r="D45" s="73" t="s">
        <v>296</v>
      </c>
      <c r="E45" s="74" t="s">
        <v>340</v>
      </c>
      <c r="F45" s="75">
        <v>250</v>
      </c>
      <c r="G45" s="74">
        <v>840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250</v>
      </c>
      <c r="P45" s="25">
        <f t="shared" si="5"/>
        <v>840</v>
      </c>
    </row>
    <row r="46" spans="2:16" s="26" customFormat="1" ht="39.6" x14ac:dyDescent="0.25">
      <c r="B46" s="70">
        <v>26</v>
      </c>
      <c r="C46" s="72" t="s">
        <v>341</v>
      </c>
      <c r="D46" s="73" t="s">
        <v>296</v>
      </c>
      <c r="E46" s="74">
        <v>6</v>
      </c>
      <c r="F46" s="75">
        <v>2209</v>
      </c>
      <c r="G46" s="74">
        <v>13254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2209</v>
      </c>
      <c r="P46" s="25">
        <f t="shared" si="5"/>
        <v>13254</v>
      </c>
    </row>
    <row r="47" spans="2:16" s="26" customFormat="1" ht="52.8" x14ac:dyDescent="0.25">
      <c r="B47" s="70">
        <v>27</v>
      </c>
      <c r="C47" s="72" t="s">
        <v>342</v>
      </c>
      <c r="D47" s="73" t="s">
        <v>296</v>
      </c>
      <c r="E47" s="74" t="s">
        <v>343</v>
      </c>
      <c r="F47" s="75">
        <v>230</v>
      </c>
      <c r="G47" s="74">
        <v>644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230</v>
      </c>
      <c r="P47" s="25">
        <f t="shared" si="5"/>
        <v>644</v>
      </c>
    </row>
    <row r="48" spans="2:16" s="26" customFormat="1" ht="52.8" x14ac:dyDescent="0.25">
      <c r="B48" s="70">
        <v>28</v>
      </c>
      <c r="C48" s="72" t="s">
        <v>344</v>
      </c>
      <c r="D48" s="73" t="s">
        <v>296</v>
      </c>
      <c r="E48" s="74" t="s">
        <v>345</v>
      </c>
      <c r="F48" s="75">
        <v>200</v>
      </c>
      <c r="G48" s="74">
        <v>704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200</v>
      </c>
      <c r="P48" s="25">
        <f t="shared" si="5"/>
        <v>704</v>
      </c>
    </row>
    <row r="49" spans="2:16" s="26" customFormat="1" ht="26.4" x14ac:dyDescent="0.25">
      <c r="B49" s="70">
        <v>29</v>
      </c>
      <c r="C49" s="72" t="s">
        <v>346</v>
      </c>
      <c r="D49" s="73" t="s">
        <v>347</v>
      </c>
      <c r="E49" s="74" t="s">
        <v>348</v>
      </c>
      <c r="F49" s="75">
        <v>90</v>
      </c>
      <c r="G49" s="74">
        <v>3749.4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90</v>
      </c>
      <c r="P49" s="25">
        <f t="shared" si="5"/>
        <v>3749.4</v>
      </c>
    </row>
    <row r="50" spans="2:16" s="26" customFormat="1" ht="26.4" x14ac:dyDescent="0.25">
      <c r="B50" s="70">
        <v>30</v>
      </c>
      <c r="C50" s="72" t="s">
        <v>349</v>
      </c>
      <c r="D50" s="73" t="s">
        <v>347</v>
      </c>
      <c r="E50" s="74" t="s">
        <v>350</v>
      </c>
      <c r="F50" s="75">
        <v>3</v>
      </c>
      <c r="G50" s="74">
        <v>120.21000000000001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3</v>
      </c>
      <c r="P50" s="25">
        <f t="shared" si="5"/>
        <v>120.21000000000001</v>
      </c>
    </row>
    <row r="51" spans="2:16" s="26" customFormat="1" ht="13.2" x14ac:dyDescent="0.25">
      <c r="B51" s="70">
        <v>31</v>
      </c>
      <c r="C51" s="72" t="s">
        <v>351</v>
      </c>
      <c r="D51" s="73" t="s">
        <v>336</v>
      </c>
      <c r="E51" s="74" t="s">
        <v>352</v>
      </c>
      <c r="F51" s="75">
        <v>10</v>
      </c>
      <c r="G51" s="74">
        <v>328.78000000000003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10</v>
      </c>
      <c r="P51" s="25">
        <f t="shared" si="5"/>
        <v>328.78000000000003</v>
      </c>
    </row>
    <row r="52" spans="2:16" s="26" customFormat="1" ht="39.6" x14ac:dyDescent="0.25">
      <c r="B52" s="70">
        <v>32</v>
      </c>
      <c r="C52" s="72" t="s">
        <v>353</v>
      </c>
      <c r="D52" s="73" t="s">
        <v>347</v>
      </c>
      <c r="E52" s="74" t="s">
        <v>354</v>
      </c>
      <c r="F52" s="75">
        <v>4</v>
      </c>
      <c r="G52" s="74">
        <v>53.28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4</v>
      </c>
      <c r="P52" s="25">
        <f t="shared" si="5"/>
        <v>53.28</v>
      </c>
    </row>
    <row r="53" spans="2:16" s="26" customFormat="1" ht="26.4" x14ac:dyDescent="0.25">
      <c r="B53" s="70">
        <v>33</v>
      </c>
      <c r="C53" s="72" t="s">
        <v>355</v>
      </c>
      <c r="D53" s="73" t="s">
        <v>347</v>
      </c>
      <c r="E53" s="74" t="s">
        <v>356</v>
      </c>
      <c r="F53" s="75">
        <v>35.1</v>
      </c>
      <c r="G53" s="74">
        <v>12604.61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35.1</v>
      </c>
      <c r="P53" s="25">
        <f t="shared" si="5"/>
        <v>12604.61</v>
      </c>
    </row>
    <row r="54" spans="2:16" s="26" customFormat="1" ht="52.8" x14ac:dyDescent="0.25">
      <c r="B54" s="70">
        <v>34</v>
      </c>
      <c r="C54" s="72" t="s">
        <v>357</v>
      </c>
      <c r="D54" s="73" t="s">
        <v>358</v>
      </c>
      <c r="E54" s="74">
        <v>268</v>
      </c>
      <c r="F54" s="75">
        <v>1170</v>
      </c>
      <c r="G54" s="74">
        <v>313560</v>
      </c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si="4"/>
        <v>1170</v>
      </c>
      <c r="P54" s="25">
        <f t="shared" si="5"/>
        <v>313560</v>
      </c>
    </row>
    <row r="55" spans="2:16" s="26" customFormat="1" ht="26.4" x14ac:dyDescent="0.25">
      <c r="B55" s="70">
        <v>35</v>
      </c>
      <c r="C55" s="72" t="s">
        <v>359</v>
      </c>
      <c r="D55" s="73" t="s">
        <v>347</v>
      </c>
      <c r="E55" s="74" t="s">
        <v>360</v>
      </c>
      <c r="F55" s="75">
        <v>5</v>
      </c>
      <c r="G55" s="74">
        <v>6264.9500000000007</v>
      </c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si="4"/>
        <v>5</v>
      </c>
      <c r="P55" s="25">
        <f t="shared" si="5"/>
        <v>6264.9500000000007</v>
      </c>
    </row>
    <row r="56" spans="2:16" s="26" customFormat="1" ht="39.6" x14ac:dyDescent="0.25">
      <c r="B56" s="70">
        <v>36</v>
      </c>
      <c r="C56" s="72" t="s">
        <v>361</v>
      </c>
      <c r="D56" s="73" t="s">
        <v>362</v>
      </c>
      <c r="E56" s="74" t="s">
        <v>363</v>
      </c>
      <c r="F56" s="75">
        <v>92</v>
      </c>
      <c r="G56" s="74">
        <v>6363.3600000000006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4"/>
        <v>92</v>
      </c>
      <c r="P56" s="25">
        <f t="shared" si="5"/>
        <v>6363.3600000000006</v>
      </c>
    </row>
    <row r="57" spans="2:16" s="26" customFormat="1" ht="39.6" x14ac:dyDescent="0.25">
      <c r="B57" s="70">
        <v>37</v>
      </c>
      <c r="C57" s="72" t="s">
        <v>364</v>
      </c>
      <c r="D57" s="73" t="s">
        <v>358</v>
      </c>
      <c r="E57" s="74" t="s">
        <v>365</v>
      </c>
      <c r="F57" s="75">
        <v>97</v>
      </c>
      <c r="G57" s="74">
        <v>6661.27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4"/>
        <v>97</v>
      </c>
      <c r="P57" s="25">
        <f t="shared" si="5"/>
        <v>6661.27</v>
      </c>
    </row>
    <row r="58" spans="2:16" s="26" customFormat="1" ht="13.2" x14ac:dyDescent="0.25">
      <c r="B58" s="70">
        <v>38</v>
      </c>
      <c r="C58" s="72" t="s">
        <v>366</v>
      </c>
      <c r="D58" s="73" t="s">
        <v>347</v>
      </c>
      <c r="E58" s="74" t="s">
        <v>367</v>
      </c>
      <c r="F58" s="75">
        <v>10</v>
      </c>
      <c r="G58" s="74">
        <v>8462.5500000000011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4"/>
        <v>10</v>
      </c>
      <c r="P58" s="25">
        <f t="shared" si="5"/>
        <v>8462.5500000000011</v>
      </c>
    </row>
    <row r="59" spans="2:16" s="26" customFormat="1" ht="26.4" x14ac:dyDescent="0.25">
      <c r="B59" s="70">
        <v>39</v>
      </c>
      <c r="C59" s="72" t="s">
        <v>368</v>
      </c>
      <c r="D59" s="73" t="s">
        <v>347</v>
      </c>
      <c r="E59" s="74" t="s">
        <v>369</v>
      </c>
      <c r="F59" s="75">
        <v>25</v>
      </c>
      <c r="G59" s="74">
        <v>10587.5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4"/>
        <v>25</v>
      </c>
      <c r="P59" s="25">
        <f t="shared" si="5"/>
        <v>10587.5</v>
      </c>
    </row>
    <row r="60" spans="2:16" s="26" customFormat="1" ht="26.4" x14ac:dyDescent="0.25">
      <c r="B60" s="70">
        <v>40</v>
      </c>
      <c r="C60" s="72" t="s">
        <v>370</v>
      </c>
      <c r="D60" s="73" t="s">
        <v>347</v>
      </c>
      <c r="E60" s="74" t="s">
        <v>371</v>
      </c>
      <c r="F60" s="75">
        <v>3</v>
      </c>
      <c r="G60" s="74">
        <v>144.42000000000002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4"/>
        <v>3</v>
      </c>
      <c r="P60" s="25">
        <f t="shared" si="5"/>
        <v>144.42000000000002</v>
      </c>
    </row>
    <row r="61" spans="2:16" s="17" customFormat="1" ht="13.5" customHeight="1" thickBot="1" x14ac:dyDescent="0.3"/>
    <row r="62" spans="2:16" s="17" customFormat="1" ht="26.25" customHeight="1" x14ac:dyDescent="0.25">
      <c r="B62" s="94" t="s">
        <v>139</v>
      </c>
      <c r="C62" s="88" t="s">
        <v>32</v>
      </c>
      <c r="D62" s="99" t="s">
        <v>141</v>
      </c>
      <c r="E62" s="88" t="s">
        <v>142</v>
      </c>
      <c r="F62" s="88" t="s">
        <v>1322</v>
      </c>
      <c r="G62" s="88"/>
      <c r="H62" s="89" t="s">
        <v>146</v>
      </c>
    </row>
    <row r="63" spans="2:16" s="17" customFormat="1" ht="12.75" customHeight="1" x14ac:dyDescent="0.25">
      <c r="B63" s="95"/>
      <c r="C63" s="97"/>
      <c r="D63" s="100"/>
      <c r="E63" s="97"/>
      <c r="F63" s="92" t="s">
        <v>147</v>
      </c>
      <c r="G63" s="92" t="s">
        <v>148</v>
      </c>
      <c r="H63" s="90"/>
    </row>
    <row r="64" spans="2:16" s="17" customFormat="1" ht="13.5" customHeight="1" thickBot="1" x14ac:dyDescent="0.3">
      <c r="B64" s="96"/>
      <c r="C64" s="98"/>
      <c r="D64" s="101"/>
      <c r="E64" s="98"/>
      <c r="F64" s="93"/>
      <c r="G64" s="93"/>
      <c r="H64" s="91"/>
    </row>
    <row r="65" spans="2:16" s="26" customFormat="1" ht="26.4" x14ac:dyDescent="0.25">
      <c r="B65" s="70">
        <v>41</v>
      </c>
      <c r="C65" s="72" t="s">
        <v>372</v>
      </c>
      <c r="D65" s="73" t="s">
        <v>373</v>
      </c>
      <c r="E65" s="74" t="s">
        <v>374</v>
      </c>
      <c r="F65" s="75">
        <v>5</v>
      </c>
      <c r="G65" s="74">
        <v>316.24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ref="O65:O82" si="6">F65</f>
        <v>5</v>
      </c>
      <c r="P65" s="25">
        <f t="shared" ref="P65:P82" si="7">G65</f>
        <v>316.24</v>
      </c>
    </row>
    <row r="66" spans="2:16" s="26" customFormat="1" ht="26.4" x14ac:dyDescent="0.25">
      <c r="B66" s="70">
        <v>42</v>
      </c>
      <c r="C66" s="72" t="s">
        <v>375</v>
      </c>
      <c r="D66" s="73" t="s">
        <v>358</v>
      </c>
      <c r="E66" s="74" t="s">
        <v>376</v>
      </c>
      <c r="F66" s="75">
        <v>106</v>
      </c>
      <c r="G66" s="74">
        <v>27057.86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106</v>
      </c>
      <c r="P66" s="25">
        <f t="shared" si="7"/>
        <v>27057.86</v>
      </c>
    </row>
    <row r="67" spans="2:16" s="26" customFormat="1" ht="26.4" x14ac:dyDescent="0.25">
      <c r="B67" s="70">
        <v>43</v>
      </c>
      <c r="C67" s="72" t="s">
        <v>377</v>
      </c>
      <c r="D67" s="73" t="s">
        <v>347</v>
      </c>
      <c r="E67" s="74" t="s">
        <v>378</v>
      </c>
      <c r="F67" s="75">
        <v>61</v>
      </c>
      <c r="G67" s="74">
        <v>3015.92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61</v>
      </c>
      <c r="P67" s="25">
        <f t="shared" si="7"/>
        <v>3015.92</v>
      </c>
    </row>
    <row r="68" spans="2:16" s="26" customFormat="1" ht="26.4" x14ac:dyDescent="0.25">
      <c r="B68" s="70">
        <v>44</v>
      </c>
      <c r="C68" s="72" t="s">
        <v>379</v>
      </c>
      <c r="D68" s="73" t="s">
        <v>347</v>
      </c>
      <c r="E68" s="74" t="s">
        <v>380</v>
      </c>
      <c r="F68" s="75">
        <v>5</v>
      </c>
      <c r="G68" s="74">
        <v>427.5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5</v>
      </c>
      <c r="P68" s="25">
        <f t="shared" si="7"/>
        <v>427.5</v>
      </c>
    </row>
    <row r="69" spans="2:16" s="26" customFormat="1" ht="52.8" x14ac:dyDescent="0.25">
      <c r="B69" s="70">
        <v>45</v>
      </c>
      <c r="C69" s="72" t="s">
        <v>381</v>
      </c>
      <c r="D69" s="73" t="s">
        <v>347</v>
      </c>
      <c r="E69" s="74" t="s">
        <v>382</v>
      </c>
      <c r="F69" s="75">
        <v>2</v>
      </c>
      <c r="G69" s="74">
        <v>20718.18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2</v>
      </c>
      <c r="P69" s="25">
        <f t="shared" si="7"/>
        <v>20718.18</v>
      </c>
    </row>
    <row r="70" spans="2:16" s="26" customFormat="1" ht="13.2" x14ac:dyDescent="0.25">
      <c r="B70" s="70">
        <v>46</v>
      </c>
      <c r="C70" s="72" t="s">
        <v>383</v>
      </c>
      <c r="D70" s="73" t="s">
        <v>384</v>
      </c>
      <c r="E70" s="74" t="s">
        <v>385</v>
      </c>
      <c r="F70" s="75">
        <v>21</v>
      </c>
      <c r="G70" s="74">
        <v>6652.38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6"/>
        <v>21</v>
      </c>
      <c r="P70" s="25">
        <f t="shared" si="7"/>
        <v>6652.38</v>
      </c>
    </row>
    <row r="71" spans="2:16" s="26" customFormat="1" ht="26.4" x14ac:dyDescent="0.25">
      <c r="B71" s="70">
        <v>47</v>
      </c>
      <c r="C71" s="72" t="s">
        <v>386</v>
      </c>
      <c r="D71" s="73" t="s">
        <v>387</v>
      </c>
      <c r="E71" s="74" t="s">
        <v>388</v>
      </c>
      <c r="F71" s="75">
        <v>50</v>
      </c>
      <c r="G71" s="74">
        <v>385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50</v>
      </c>
      <c r="P71" s="25">
        <f t="shared" si="7"/>
        <v>385</v>
      </c>
    </row>
    <row r="72" spans="2:16" s="26" customFormat="1" ht="26.4" x14ac:dyDescent="0.25">
      <c r="B72" s="70">
        <v>48</v>
      </c>
      <c r="C72" s="72" t="s">
        <v>389</v>
      </c>
      <c r="D72" s="73" t="s">
        <v>387</v>
      </c>
      <c r="E72" s="74" t="s">
        <v>388</v>
      </c>
      <c r="F72" s="75">
        <v>50</v>
      </c>
      <c r="G72" s="74">
        <v>385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6"/>
        <v>50</v>
      </c>
      <c r="P72" s="25">
        <f t="shared" si="7"/>
        <v>385</v>
      </c>
    </row>
    <row r="73" spans="2:16" s="26" customFormat="1" ht="39.6" x14ac:dyDescent="0.25">
      <c r="B73" s="70">
        <v>49</v>
      </c>
      <c r="C73" s="72" t="s">
        <v>390</v>
      </c>
      <c r="D73" s="73" t="s">
        <v>387</v>
      </c>
      <c r="E73" s="74" t="s">
        <v>388</v>
      </c>
      <c r="F73" s="75">
        <v>50</v>
      </c>
      <c r="G73" s="74">
        <v>385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6"/>
        <v>50</v>
      </c>
      <c r="P73" s="25">
        <f t="shared" si="7"/>
        <v>385</v>
      </c>
    </row>
    <row r="74" spans="2:16" s="26" customFormat="1" ht="26.4" x14ac:dyDescent="0.25">
      <c r="B74" s="70">
        <v>50</v>
      </c>
      <c r="C74" s="72" t="s">
        <v>391</v>
      </c>
      <c r="D74" s="73" t="s">
        <v>387</v>
      </c>
      <c r="E74" s="74" t="s">
        <v>388</v>
      </c>
      <c r="F74" s="75">
        <v>50</v>
      </c>
      <c r="G74" s="74">
        <v>385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6"/>
        <v>50</v>
      </c>
      <c r="P74" s="25">
        <f t="shared" si="7"/>
        <v>385</v>
      </c>
    </row>
    <row r="75" spans="2:16" s="26" customFormat="1" ht="26.4" x14ac:dyDescent="0.25">
      <c r="B75" s="70">
        <v>51</v>
      </c>
      <c r="C75" s="72" t="s">
        <v>392</v>
      </c>
      <c r="D75" s="73" t="s">
        <v>387</v>
      </c>
      <c r="E75" s="74" t="s">
        <v>388</v>
      </c>
      <c r="F75" s="75">
        <v>50</v>
      </c>
      <c r="G75" s="74">
        <v>385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6"/>
        <v>50</v>
      </c>
      <c r="P75" s="25">
        <f t="shared" si="7"/>
        <v>385</v>
      </c>
    </row>
    <row r="76" spans="2:16" s="26" customFormat="1" ht="26.4" x14ac:dyDescent="0.25">
      <c r="B76" s="70">
        <v>52</v>
      </c>
      <c r="C76" s="72" t="s">
        <v>393</v>
      </c>
      <c r="D76" s="73" t="s">
        <v>347</v>
      </c>
      <c r="E76" s="74" t="s">
        <v>394</v>
      </c>
      <c r="F76" s="75">
        <v>2</v>
      </c>
      <c r="G76" s="74">
        <v>149.82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6"/>
        <v>2</v>
      </c>
      <c r="P76" s="25">
        <f t="shared" si="7"/>
        <v>149.82</v>
      </c>
    </row>
    <row r="77" spans="2:16" s="26" customFormat="1" ht="52.8" x14ac:dyDescent="0.25">
      <c r="B77" s="70">
        <v>53</v>
      </c>
      <c r="C77" s="72" t="s">
        <v>395</v>
      </c>
      <c r="D77" s="73" t="s">
        <v>347</v>
      </c>
      <c r="E77" s="74" t="s">
        <v>396</v>
      </c>
      <c r="F77" s="75">
        <v>153</v>
      </c>
      <c r="G77" s="74">
        <v>11164.24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6"/>
        <v>153</v>
      </c>
      <c r="P77" s="25">
        <f t="shared" si="7"/>
        <v>11164.24</v>
      </c>
    </row>
    <row r="78" spans="2:16" s="26" customFormat="1" ht="26.4" x14ac:dyDescent="0.25">
      <c r="B78" s="70">
        <v>54</v>
      </c>
      <c r="C78" s="72" t="s">
        <v>397</v>
      </c>
      <c r="D78" s="73" t="s">
        <v>373</v>
      </c>
      <c r="E78" s="74" t="s">
        <v>398</v>
      </c>
      <c r="F78" s="75">
        <v>1</v>
      </c>
      <c r="G78" s="74">
        <v>34.550000000000004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6"/>
        <v>1</v>
      </c>
      <c r="P78" s="25">
        <f t="shared" si="7"/>
        <v>34.550000000000004</v>
      </c>
    </row>
    <row r="79" spans="2:16" s="26" customFormat="1" ht="26.4" x14ac:dyDescent="0.25">
      <c r="B79" s="70">
        <v>55</v>
      </c>
      <c r="C79" s="72" t="s">
        <v>399</v>
      </c>
      <c r="D79" s="73" t="s">
        <v>373</v>
      </c>
      <c r="E79" s="74" t="s">
        <v>400</v>
      </c>
      <c r="F79" s="75">
        <v>10</v>
      </c>
      <c r="G79" s="74">
        <v>109.17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6"/>
        <v>10</v>
      </c>
      <c r="P79" s="25">
        <f t="shared" si="7"/>
        <v>109.17</v>
      </c>
    </row>
    <row r="80" spans="2:16" s="26" customFormat="1" ht="26.4" x14ac:dyDescent="0.25">
      <c r="B80" s="70">
        <v>56</v>
      </c>
      <c r="C80" s="72" t="s">
        <v>401</v>
      </c>
      <c r="D80" s="73" t="s">
        <v>347</v>
      </c>
      <c r="E80" s="74" t="s">
        <v>402</v>
      </c>
      <c r="F80" s="75">
        <v>10</v>
      </c>
      <c r="G80" s="74">
        <v>596.70000000000005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6"/>
        <v>10</v>
      </c>
      <c r="P80" s="25">
        <f t="shared" si="7"/>
        <v>596.70000000000005</v>
      </c>
    </row>
    <row r="81" spans="2:16" s="26" customFormat="1" ht="26.4" x14ac:dyDescent="0.25">
      <c r="B81" s="70">
        <v>57</v>
      </c>
      <c r="C81" s="72" t="s">
        <v>403</v>
      </c>
      <c r="D81" s="73" t="s">
        <v>347</v>
      </c>
      <c r="E81" s="74" t="s">
        <v>404</v>
      </c>
      <c r="F81" s="75">
        <v>12</v>
      </c>
      <c r="G81" s="74">
        <v>815.82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6"/>
        <v>12</v>
      </c>
      <c r="P81" s="25">
        <f t="shared" si="7"/>
        <v>815.82</v>
      </c>
    </row>
    <row r="82" spans="2:16" s="26" customFormat="1" ht="39.6" x14ac:dyDescent="0.25">
      <c r="B82" s="70">
        <v>58</v>
      </c>
      <c r="C82" s="72" t="s">
        <v>405</v>
      </c>
      <c r="D82" s="73" t="s">
        <v>347</v>
      </c>
      <c r="E82" s="74" t="s">
        <v>406</v>
      </c>
      <c r="F82" s="75">
        <v>50</v>
      </c>
      <c r="G82" s="74">
        <v>2208.5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6"/>
        <v>50</v>
      </c>
      <c r="P82" s="25">
        <f t="shared" si="7"/>
        <v>2208.5</v>
      </c>
    </row>
    <row r="83" spans="2:16" s="17" customFormat="1" ht="13.5" customHeight="1" thickBot="1" x14ac:dyDescent="0.3"/>
    <row r="84" spans="2:16" s="17" customFormat="1" ht="26.25" customHeight="1" x14ac:dyDescent="0.25">
      <c r="B84" s="94" t="s">
        <v>139</v>
      </c>
      <c r="C84" s="88" t="s">
        <v>32</v>
      </c>
      <c r="D84" s="99" t="s">
        <v>141</v>
      </c>
      <c r="E84" s="88" t="s">
        <v>142</v>
      </c>
      <c r="F84" s="88" t="s">
        <v>1322</v>
      </c>
      <c r="G84" s="88"/>
      <c r="H84" s="89" t="s">
        <v>146</v>
      </c>
    </row>
    <row r="85" spans="2:16" s="17" customFormat="1" ht="12.75" customHeight="1" x14ac:dyDescent="0.25">
      <c r="B85" s="95"/>
      <c r="C85" s="97"/>
      <c r="D85" s="100"/>
      <c r="E85" s="97"/>
      <c r="F85" s="92" t="s">
        <v>147</v>
      </c>
      <c r="G85" s="92" t="s">
        <v>148</v>
      </c>
      <c r="H85" s="90"/>
    </row>
    <row r="86" spans="2:16" s="17" customFormat="1" ht="13.5" customHeight="1" thickBot="1" x14ac:dyDescent="0.3">
      <c r="B86" s="96"/>
      <c r="C86" s="98"/>
      <c r="D86" s="101"/>
      <c r="E86" s="98"/>
      <c r="F86" s="93"/>
      <c r="G86" s="93"/>
      <c r="H86" s="91"/>
    </row>
    <row r="87" spans="2:16" s="26" customFormat="1" ht="39.6" x14ac:dyDescent="0.25">
      <c r="B87" s="70">
        <v>59</v>
      </c>
      <c r="C87" s="72" t="s">
        <v>407</v>
      </c>
      <c r="D87" s="73" t="s">
        <v>347</v>
      </c>
      <c r="E87" s="74" t="s">
        <v>408</v>
      </c>
      <c r="F87" s="75">
        <v>240</v>
      </c>
      <c r="G87" s="74">
        <v>1960.8000000000002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ref="O87:O101" si="8">F87</f>
        <v>240</v>
      </c>
      <c r="P87" s="25">
        <f t="shared" ref="P87:P101" si="9">G87</f>
        <v>1960.8000000000002</v>
      </c>
    </row>
    <row r="88" spans="2:16" s="26" customFormat="1" ht="52.8" x14ac:dyDescent="0.25">
      <c r="B88" s="70">
        <v>60</v>
      </c>
      <c r="C88" s="72" t="s">
        <v>409</v>
      </c>
      <c r="D88" s="73" t="s">
        <v>347</v>
      </c>
      <c r="E88" s="74" t="s">
        <v>410</v>
      </c>
      <c r="F88" s="75">
        <v>360</v>
      </c>
      <c r="G88" s="74">
        <v>1987.2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360</v>
      </c>
      <c r="P88" s="25">
        <f t="shared" si="9"/>
        <v>1987.2</v>
      </c>
    </row>
    <row r="89" spans="2:16" s="26" customFormat="1" ht="52.8" x14ac:dyDescent="0.25">
      <c r="B89" s="70">
        <v>61</v>
      </c>
      <c r="C89" s="72" t="s">
        <v>411</v>
      </c>
      <c r="D89" s="73" t="s">
        <v>347</v>
      </c>
      <c r="E89" s="74" t="s">
        <v>412</v>
      </c>
      <c r="F89" s="75">
        <v>40</v>
      </c>
      <c r="G89" s="74">
        <v>347.2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40</v>
      </c>
      <c r="P89" s="25">
        <f t="shared" si="9"/>
        <v>347.2</v>
      </c>
    </row>
    <row r="90" spans="2:16" s="26" customFormat="1" ht="13.2" x14ac:dyDescent="0.25">
      <c r="B90" s="70">
        <v>62</v>
      </c>
      <c r="C90" s="72" t="s">
        <v>413</v>
      </c>
      <c r="D90" s="73" t="s">
        <v>373</v>
      </c>
      <c r="E90" s="74" t="s">
        <v>414</v>
      </c>
      <c r="F90" s="75">
        <v>274</v>
      </c>
      <c r="G90" s="74">
        <v>8136.7800000000007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274</v>
      </c>
      <c r="P90" s="25">
        <f t="shared" si="9"/>
        <v>8136.7800000000007</v>
      </c>
    </row>
    <row r="91" spans="2:16" s="26" customFormat="1" ht="66" x14ac:dyDescent="0.25">
      <c r="B91" s="70">
        <v>63</v>
      </c>
      <c r="C91" s="72" t="s">
        <v>415</v>
      </c>
      <c r="D91" s="73" t="s">
        <v>296</v>
      </c>
      <c r="E91" s="74" t="s">
        <v>416</v>
      </c>
      <c r="F91" s="75">
        <v>1000</v>
      </c>
      <c r="G91" s="74">
        <v>3300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1000</v>
      </c>
      <c r="P91" s="25">
        <f t="shared" si="9"/>
        <v>3300</v>
      </c>
    </row>
    <row r="92" spans="2:16" s="26" customFormat="1" ht="26.4" x14ac:dyDescent="0.25">
      <c r="B92" s="70">
        <v>64</v>
      </c>
      <c r="C92" s="72" t="s">
        <v>417</v>
      </c>
      <c r="D92" s="73" t="s">
        <v>347</v>
      </c>
      <c r="E92" s="74" t="s">
        <v>418</v>
      </c>
      <c r="F92" s="75">
        <v>70</v>
      </c>
      <c r="G92" s="74">
        <v>104772.34000000001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8"/>
        <v>70</v>
      </c>
      <c r="P92" s="25">
        <f t="shared" si="9"/>
        <v>104772.34000000001</v>
      </c>
    </row>
    <row r="93" spans="2:16" s="26" customFormat="1" ht="26.4" x14ac:dyDescent="0.25">
      <c r="B93" s="70">
        <v>65</v>
      </c>
      <c r="C93" s="72" t="s">
        <v>419</v>
      </c>
      <c r="D93" s="73" t="s">
        <v>347</v>
      </c>
      <c r="E93" s="74" t="s">
        <v>420</v>
      </c>
      <c r="F93" s="75">
        <v>100</v>
      </c>
      <c r="G93" s="74">
        <v>750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8"/>
        <v>100</v>
      </c>
      <c r="P93" s="25">
        <f t="shared" si="9"/>
        <v>750</v>
      </c>
    </row>
    <row r="94" spans="2:16" s="26" customFormat="1" ht="26.4" x14ac:dyDescent="0.25">
      <c r="B94" s="70">
        <v>66</v>
      </c>
      <c r="C94" s="72" t="s">
        <v>421</v>
      </c>
      <c r="D94" s="73" t="s">
        <v>373</v>
      </c>
      <c r="E94" s="74" t="s">
        <v>422</v>
      </c>
      <c r="F94" s="75">
        <v>819</v>
      </c>
      <c r="G94" s="74">
        <v>209748.39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si="8"/>
        <v>819</v>
      </c>
      <c r="P94" s="25">
        <f t="shared" si="9"/>
        <v>209748.39</v>
      </c>
    </row>
    <row r="95" spans="2:16" s="26" customFormat="1" ht="39.6" x14ac:dyDescent="0.25">
      <c r="B95" s="70">
        <v>67</v>
      </c>
      <c r="C95" s="72" t="s">
        <v>423</v>
      </c>
      <c r="D95" s="73" t="s">
        <v>347</v>
      </c>
      <c r="E95" s="74" t="s">
        <v>424</v>
      </c>
      <c r="F95" s="75">
        <v>4</v>
      </c>
      <c r="G95" s="74">
        <v>1024.92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8"/>
        <v>4</v>
      </c>
      <c r="P95" s="25">
        <f t="shared" si="9"/>
        <v>1024.92</v>
      </c>
    </row>
    <row r="96" spans="2:16" s="26" customFormat="1" ht="39.6" x14ac:dyDescent="0.25">
      <c r="B96" s="70">
        <v>68</v>
      </c>
      <c r="C96" s="72" t="s">
        <v>425</v>
      </c>
      <c r="D96" s="73" t="s">
        <v>347</v>
      </c>
      <c r="E96" s="74" t="s">
        <v>426</v>
      </c>
      <c r="F96" s="75">
        <v>64</v>
      </c>
      <c r="G96" s="74">
        <v>1792.64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8"/>
        <v>64</v>
      </c>
      <c r="P96" s="25">
        <f t="shared" si="9"/>
        <v>1792.64</v>
      </c>
    </row>
    <row r="97" spans="2:16" s="26" customFormat="1" ht="26.4" x14ac:dyDescent="0.25">
      <c r="B97" s="70">
        <v>69</v>
      </c>
      <c r="C97" s="72" t="s">
        <v>427</v>
      </c>
      <c r="D97" s="73" t="s">
        <v>358</v>
      </c>
      <c r="E97" s="74" t="s">
        <v>428</v>
      </c>
      <c r="F97" s="75">
        <v>7</v>
      </c>
      <c r="G97" s="74">
        <v>1665.42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8"/>
        <v>7</v>
      </c>
      <c r="P97" s="25">
        <f t="shared" si="9"/>
        <v>1665.42</v>
      </c>
    </row>
    <row r="98" spans="2:16" s="26" customFormat="1" ht="39.6" x14ac:dyDescent="0.25">
      <c r="B98" s="70">
        <v>70</v>
      </c>
      <c r="C98" s="72" t="s">
        <v>429</v>
      </c>
      <c r="D98" s="73" t="s">
        <v>296</v>
      </c>
      <c r="E98" s="74">
        <v>185</v>
      </c>
      <c r="F98" s="75">
        <v>993</v>
      </c>
      <c r="G98" s="74">
        <v>183705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8"/>
        <v>993</v>
      </c>
      <c r="P98" s="25">
        <f t="shared" si="9"/>
        <v>183705</v>
      </c>
    </row>
    <row r="99" spans="2:16" s="26" customFormat="1" ht="26.4" x14ac:dyDescent="0.25">
      <c r="B99" s="70">
        <v>71</v>
      </c>
      <c r="C99" s="72" t="s">
        <v>430</v>
      </c>
      <c r="D99" s="73" t="s">
        <v>336</v>
      </c>
      <c r="E99" s="74" t="s">
        <v>431</v>
      </c>
      <c r="F99" s="75">
        <v>5</v>
      </c>
      <c r="G99" s="74">
        <v>53675.200000000004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8"/>
        <v>5</v>
      </c>
      <c r="P99" s="25">
        <f t="shared" si="9"/>
        <v>53675.200000000004</v>
      </c>
    </row>
    <row r="100" spans="2:16" s="26" customFormat="1" ht="26.4" x14ac:dyDescent="0.25">
      <c r="B100" s="70">
        <v>72</v>
      </c>
      <c r="C100" s="72" t="s">
        <v>432</v>
      </c>
      <c r="D100" s="73" t="s">
        <v>336</v>
      </c>
      <c r="E100" s="74" t="s">
        <v>433</v>
      </c>
      <c r="F100" s="75">
        <v>10</v>
      </c>
      <c r="G100" s="74">
        <v>54722.3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8"/>
        <v>10</v>
      </c>
      <c r="P100" s="25">
        <f t="shared" si="9"/>
        <v>54722.3</v>
      </c>
    </row>
    <row r="101" spans="2:16" s="26" customFormat="1" ht="26.4" x14ac:dyDescent="0.25">
      <c r="B101" s="70">
        <v>73</v>
      </c>
      <c r="C101" s="72" t="s">
        <v>434</v>
      </c>
      <c r="D101" s="73" t="s">
        <v>358</v>
      </c>
      <c r="E101" s="74">
        <v>594</v>
      </c>
      <c r="F101" s="75">
        <v>40</v>
      </c>
      <c r="G101" s="74">
        <v>23760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8"/>
        <v>40</v>
      </c>
      <c r="P101" s="25">
        <f t="shared" si="9"/>
        <v>23760</v>
      </c>
    </row>
    <row r="102" spans="2:16" s="17" customFormat="1" ht="13.5" customHeight="1" thickBot="1" x14ac:dyDescent="0.3"/>
    <row r="103" spans="2:16" s="17" customFormat="1" ht="26.25" customHeight="1" x14ac:dyDescent="0.25">
      <c r="B103" s="94" t="s">
        <v>139</v>
      </c>
      <c r="C103" s="88" t="s">
        <v>32</v>
      </c>
      <c r="D103" s="99" t="s">
        <v>141</v>
      </c>
      <c r="E103" s="88" t="s">
        <v>142</v>
      </c>
      <c r="F103" s="88" t="s">
        <v>1322</v>
      </c>
      <c r="G103" s="88"/>
      <c r="H103" s="89" t="s">
        <v>146</v>
      </c>
    </row>
    <row r="104" spans="2:16" s="17" customFormat="1" ht="12.75" customHeight="1" x14ac:dyDescent="0.25">
      <c r="B104" s="95"/>
      <c r="C104" s="97"/>
      <c r="D104" s="100"/>
      <c r="E104" s="97"/>
      <c r="F104" s="92" t="s">
        <v>147</v>
      </c>
      <c r="G104" s="92" t="s">
        <v>148</v>
      </c>
      <c r="H104" s="90"/>
    </row>
    <row r="105" spans="2:16" s="17" customFormat="1" ht="13.5" customHeight="1" thickBot="1" x14ac:dyDescent="0.3">
      <c r="B105" s="96"/>
      <c r="C105" s="98"/>
      <c r="D105" s="101"/>
      <c r="E105" s="98"/>
      <c r="F105" s="93"/>
      <c r="G105" s="93"/>
      <c r="H105" s="91"/>
    </row>
    <row r="106" spans="2:16" s="26" customFormat="1" ht="39.6" x14ac:dyDescent="0.25">
      <c r="B106" s="70">
        <v>74</v>
      </c>
      <c r="C106" s="72" t="s">
        <v>435</v>
      </c>
      <c r="D106" s="73" t="s">
        <v>347</v>
      </c>
      <c r="E106" s="74" t="s">
        <v>436</v>
      </c>
      <c r="F106" s="75">
        <v>100</v>
      </c>
      <c r="G106" s="74">
        <v>2434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ref="O106:O120" si="10">F106</f>
        <v>100</v>
      </c>
      <c r="P106" s="25">
        <f t="shared" ref="P106:P120" si="11">G106</f>
        <v>2434</v>
      </c>
    </row>
    <row r="107" spans="2:16" s="26" customFormat="1" ht="52.8" x14ac:dyDescent="0.25">
      <c r="B107" s="70">
        <v>75</v>
      </c>
      <c r="C107" s="72" t="s">
        <v>437</v>
      </c>
      <c r="D107" s="73" t="s">
        <v>347</v>
      </c>
      <c r="E107" s="74" t="s">
        <v>438</v>
      </c>
      <c r="F107" s="75">
        <v>200</v>
      </c>
      <c r="G107" s="74">
        <v>7272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10"/>
        <v>200</v>
      </c>
      <c r="P107" s="25">
        <f t="shared" si="11"/>
        <v>7272</v>
      </c>
    </row>
    <row r="108" spans="2:16" s="26" customFormat="1" ht="39.6" x14ac:dyDescent="0.25">
      <c r="B108" s="70">
        <v>76</v>
      </c>
      <c r="C108" s="72" t="s">
        <v>439</v>
      </c>
      <c r="D108" s="73" t="s">
        <v>440</v>
      </c>
      <c r="E108" s="74" t="s">
        <v>441</v>
      </c>
      <c r="F108" s="75">
        <v>1415</v>
      </c>
      <c r="G108" s="74">
        <v>30281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0"/>
        <v>1415</v>
      </c>
      <c r="P108" s="25">
        <f t="shared" si="11"/>
        <v>30281</v>
      </c>
    </row>
    <row r="109" spans="2:16" s="26" customFormat="1" ht="13.2" x14ac:dyDescent="0.25">
      <c r="B109" s="70">
        <v>77</v>
      </c>
      <c r="C109" s="72" t="s">
        <v>442</v>
      </c>
      <c r="D109" s="73" t="s">
        <v>440</v>
      </c>
      <c r="E109" s="74" t="s">
        <v>443</v>
      </c>
      <c r="F109" s="75">
        <v>250</v>
      </c>
      <c r="G109" s="74">
        <v>559.1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0"/>
        <v>250</v>
      </c>
      <c r="P109" s="25">
        <f t="shared" si="11"/>
        <v>559.1</v>
      </c>
    </row>
    <row r="110" spans="2:16" s="26" customFormat="1" ht="26.4" x14ac:dyDescent="0.25">
      <c r="B110" s="70">
        <v>78</v>
      </c>
      <c r="C110" s="72" t="s">
        <v>444</v>
      </c>
      <c r="D110" s="73" t="s">
        <v>440</v>
      </c>
      <c r="E110" s="74" t="s">
        <v>445</v>
      </c>
      <c r="F110" s="75">
        <v>2580</v>
      </c>
      <c r="G110" s="74">
        <v>11274.6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0"/>
        <v>2580</v>
      </c>
      <c r="P110" s="25">
        <f t="shared" si="11"/>
        <v>11274.6</v>
      </c>
    </row>
    <row r="111" spans="2:16" s="26" customFormat="1" ht="39.6" x14ac:dyDescent="0.25">
      <c r="B111" s="70">
        <v>79</v>
      </c>
      <c r="C111" s="72" t="s">
        <v>446</v>
      </c>
      <c r="D111" s="73" t="s">
        <v>296</v>
      </c>
      <c r="E111" s="74">
        <v>638</v>
      </c>
      <c r="F111" s="75">
        <v>200</v>
      </c>
      <c r="G111" s="74">
        <v>127600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200</v>
      </c>
      <c r="P111" s="25">
        <f t="shared" si="11"/>
        <v>127600</v>
      </c>
    </row>
    <row r="112" spans="2:16" s="26" customFormat="1" ht="66" x14ac:dyDescent="0.25">
      <c r="B112" s="70">
        <v>80</v>
      </c>
      <c r="C112" s="72" t="s">
        <v>447</v>
      </c>
      <c r="D112" s="73" t="s">
        <v>336</v>
      </c>
      <c r="E112" s="74" t="s">
        <v>448</v>
      </c>
      <c r="F112" s="75">
        <v>54</v>
      </c>
      <c r="G112" s="74">
        <v>7915.3200000000006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54</v>
      </c>
      <c r="P112" s="25">
        <f t="shared" si="11"/>
        <v>7915.3200000000006</v>
      </c>
    </row>
    <row r="113" spans="2:16" s="26" customFormat="1" ht="13.2" x14ac:dyDescent="0.25">
      <c r="B113" s="70">
        <v>81</v>
      </c>
      <c r="C113" s="72" t="s">
        <v>449</v>
      </c>
      <c r="D113" s="73" t="s">
        <v>296</v>
      </c>
      <c r="E113" s="74" t="s">
        <v>450</v>
      </c>
      <c r="F113" s="75">
        <v>1900</v>
      </c>
      <c r="G113" s="74">
        <v>14003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0"/>
        <v>1900</v>
      </c>
      <c r="P113" s="25">
        <f t="shared" si="11"/>
        <v>14003</v>
      </c>
    </row>
    <row r="114" spans="2:16" s="26" customFormat="1" ht="52.8" x14ac:dyDescent="0.25">
      <c r="B114" s="70">
        <v>82</v>
      </c>
      <c r="C114" s="72" t="s">
        <v>451</v>
      </c>
      <c r="D114" s="73" t="s">
        <v>296</v>
      </c>
      <c r="E114" s="74" t="s">
        <v>452</v>
      </c>
      <c r="F114" s="75">
        <v>25</v>
      </c>
      <c r="G114" s="74">
        <v>514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0"/>
        <v>25</v>
      </c>
      <c r="P114" s="25">
        <f t="shared" si="11"/>
        <v>514</v>
      </c>
    </row>
    <row r="115" spans="2:16" s="26" customFormat="1" ht="26.4" x14ac:dyDescent="0.25">
      <c r="B115" s="70">
        <v>83</v>
      </c>
      <c r="C115" s="72" t="s">
        <v>453</v>
      </c>
      <c r="D115" s="73" t="s">
        <v>358</v>
      </c>
      <c r="E115" s="74" t="s">
        <v>454</v>
      </c>
      <c r="F115" s="75">
        <v>22</v>
      </c>
      <c r="G115" s="74">
        <v>9926.4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0"/>
        <v>22</v>
      </c>
      <c r="P115" s="25">
        <f t="shared" si="11"/>
        <v>9926.4</v>
      </c>
    </row>
    <row r="116" spans="2:16" s="26" customFormat="1" ht="26.4" x14ac:dyDescent="0.25">
      <c r="B116" s="70">
        <v>84</v>
      </c>
      <c r="C116" s="72" t="s">
        <v>455</v>
      </c>
      <c r="D116" s="73" t="s">
        <v>358</v>
      </c>
      <c r="E116" s="74" t="s">
        <v>454</v>
      </c>
      <c r="F116" s="75">
        <v>55</v>
      </c>
      <c r="G116" s="74">
        <v>24816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0"/>
        <v>55</v>
      </c>
      <c r="P116" s="25">
        <f t="shared" si="11"/>
        <v>24816</v>
      </c>
    </row>
    <row r="117" spans="2:16" s="26" customFormat="1" ht="52.8" x14ac:dyDescent="0.25">
      <c r="B117" s="70">
        <v>85</v>
      </c>
      <c r="C117" s="72" t="s">
        <v>456</v>
      </c>
      <c r="D117" s="73" t="s">
        <v>336</v>
      </c>
      <c r="E117" s="74">
        <v>250</v>
      </c>
      <c r="F117" s="75">
        <v>800</v>
      </c>
      <c r="G117" s="74">
        <v>200000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0"/>
        <v>800</v>
      </c>
      <c r="P117" s="25">
        <f t="shared" si="11"/>
        <v>200000</v>
      </c>
    </row>
    <row r="118" spans="2:16" s="26" customFormat="1" ht="39.6" x14ac:dyDescent="0.25">
      <c r="B118" s="70">
        <v>86</v>
      </c>
      <c r="C118" s="72" t="s">
        <v>457</v>
      </c>
      <c r="D118" s="73" t="s">
        <v>347</v>
      </c>
      <c r="E118" s="74" t="s">
        <v>458</v>
      </c>
      <c r="F118" s="75">
        <v>5</v>
      </c>
      <c r="G118" s="74">
        <v>791.45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0"/>
        <v>5</v>
      </c>
      <c r="P118" s="25">
        <f t="shared" si="11"/>
        <v>791.45</v>
      </c>
    </row>
    <row r="119" spans="2:16" s="26" customFormat="1" ht="26.4" x14ac:dyDescent="0.25">
      <c r="B119" s="70">
        <v>87</v>
      </c>
      <c r="C119" s="72" t="s">
        <v>459</v>
      </c>
      <c r="D119" s="73" t="s">
        <v>347</v>
      </c>
      <c r="E119" s="74" t="s">
        <v>460</v>
      </c>
      <c r="F119" s="75">
        <v>141</v>
      </c>
      <c r="G119" s="74">
        <v>50401.86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0"/>
        <v>141</v>
      </c>
      <c r="P119" s="25">
        <f t="shared" si="11"/>
        <v>50401.86</v>
      </c>
    </row>
    <row r="120" spans="2:16" s="26" customFormat="1" ht="52.8" x14ac:dyDescent="0.25">
      <c r="B120" s="70">
        <v>88</v>
      </c>
      <c r="C120" s="72" t="s">
        <v>461</v>
      </c>
      <c r="D120" s="73" t="s">
        <v>347</v>
      </c>
      <c r="E120" s="74" t="s">
        <v>462</v>
      </c>
      <c r="F120" s="75">
        <v>46</v>
      </c>
      <c r="G120" s="74">
        <v>1396.5600000000002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0"/>
        <v>46</v>
      </c>
      <c r="P120" s="25">
        <f t="shared" si="11"/>
        <v>1396.5600000000002</v>
      </c>
    </row>
    <row r="121" spans="2:16" s="17" customFormat="1" ht="13.5" customHeight="1" thickBot="1" x14ac:dyDescent="0.3"/>
    <row r="122" spans="2:16" s="17" customFormat="1" ht="26.25" customHeight="1" x14ac:dyDescent="0.25">
      <c r="B122" s="94" t="s">
        <v>139</v>
      </c>
      <c r="C122" s="88" t="s">
        <v>32</v>
      </c>
      <c r="D122" s="99" t="s">
        <v>141</v>
      </c>
      <c r="E122" s="88" t="s">
        <v>142</v>
      </c>
      <c r="F122" s="88" t="s">
        <v>1322</v>
      </c>
      <c r="G122" s="88"/>
      <c r="H122" s="89" t="s">
        <v>146</v>
      </c>
    </row>
    <row r="123" spans="2:16" s="17" customFormat="1" ht="12.75" customHeight="1" x14ac:dyDescent="0.25">
      <c r="B123" s="95"/>
      <c r="C123" s="97"/>
      <c r="D123" s="100"/>
      <c r="E123" s="97"/>
      <c r="F123" s="92" t="s">
        <v>147</v>
      </c>
      <c r="G123" s="92" t="s">
        <v>148</v>
      </c>
      <c r="H123" s="90"/>
    </row>
    <row r="124" spans="2:16" s="17" customFormat="1" ht="13.5" customHeight="1" thickBot="1" x14ac:dyDescent="0.3">
      <c r="B124" s="96"/>
      <c r="C124" s="98"/>
      <c r="D124" s="101"/>
      <c r="E124" s="98"/>
      <c r="F124" s="93"/>
      <c r="G124" s="93"/>
      <c r="H124" s="91"/>
    </row>
    <row r="125" spans="2:16" s="26" customFormat="1" ht="13.2" x14ac:dyDescent="0.25">
      <c r="B125" s="70">
        <v>89</v>
      </c>
      <c r="C125" s="72" t="s">
        <v>463</v>
      </c>
      <c r="D125" s="73" t="s">
        <v>373</v>
      </c>
      <c r="E125" s="74" t="s">
        <v>464</v>
      </c>
      <c r="F125" s="75">
        <v>2</v>
      </c>
      <c r="G125" s="74">
        <v>47.38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ref="O125:O143" si="12">F125</f>
        <v>2</v>
      </c>
      <c r="P125" s="25">
        <f t="shared" ref="P125:P143" si="13">G125</f>
        <v>47.38</v>
      </c>
    </row>
    <row r="126" spans="2:16" s="26" customFormat="1" ht="39.6" x14ac:dyDescent="0.25">
      <c r="B126" s="70">
        <v>90</v>
      </c>
      <c r="C126" s="72" t="s">
        <v>465</v>
      </c>
      <c r="D126" s="73" t="s">
        <v>347</v>
      </c>
      <c r="E126" s="74" t="s">
        <v>466</v>
      </c>
      <c r="F126" s="75">
        <v>1</v>
      </c>
      <c r="G126" s="74">
        <v>116.82000000000001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2"/>
        <v>1</v>
      </c>
      <c r="P126" s="25">
        <f t="shared" si="13"/>
        <v>116.82000000000001</v>
      </c>
    </row>
    <row r="127" spans="2:16" s="26" customFormat="1" ht="26.4" x14ac:dyDescent="0.25">
      <c r="B127" s="70">
        <v>91</v>
      </c>
      <c r="C127" s="72" t="s">
        <v>467</v>
      </c>
      <c r="D127" s="73" t="s">
        <v>347</v>
      </c>
      <c r="E127" s="74" t="s">
        <v>468</v>
      </c>
      <c r="F127" s="75">
        <v>181</v>
      </c>
      <c r="G127" s="74">
        <v>53841.21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2"/>
        <v>181</v>
      </c>
      <c r="P127" s="25">
        <f t="shared" si="13"/>
        <v>53841.21</v>
      </c>
    </row>
    <row r="128" spans="2:16" s="26" customFormat="1" ht="52.8" x14ac:dyDescent="0.25">
      <c r="B128" s="70">
        <v>92</v>
      </c>
      <c r="C128" s="72" t="s">
        <v>469</v>
      </c>
      <c r="D128" s="73" t="s">
        <v>347</v>
      </c>
      <c r="E128" s="74" t="s">
        <v>470</v>
      </c>
      <c r="F128" s="75">
        <v>28</v>
      </c>
      <c r="G128" s="74">
        <v>6410.3200000000006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2"/>
        <v>28</v>
      </c>
      <c r="P128" s="25">
        <f t="shared" si="13"/>
        <v>6410.3200000000006</v>
      </c>
    </row>
    <row r="129" spans="2:16" s="26" customFormat="1" ht="13.2" x14ac:dyDescent="0.25">
      <c r="B129" s="70">
        <v>93</v>
      </c>
      <c r="C129" s="72" t="s">
        <v>471</v>
      </c>
      <c r="D129" s="73" t="s">
        <v>296</v>
      </c>
      <c r="E129" s="74" t="s">
        <v>472</v>
      </c>
      <c r="F129" s="75">
        <v>4710</v>
      </c>
      <c r="G129" s="74">
        <v>45282.29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2"/>
        <v>4710</v>
      </c>
      <c r="P129" s="25">
        <f t="shared" si="13"/>
        <v>45282.29</v>
      </c>
    </row>
    <row r="130" spans="2:16" s="26" customFormat="1" ht="26.4" x14ac:dyDescent="0.25">
      <c r="B130" s="70">
        <v>94</v>
      </c>
      <c r="C130" s="72" t="s">
        <v>473</v>
      </c>
      <c r="D130" s="73" t="s">
        <v>373</v>
      </c>
      <c r="E130" s="74" t="s">
        <v>474</v>
      </c>
      <c r="F130" s="75">
        <v>3</v>
      </c>
      <c r="G130" s="74">
        <v>195.81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2"/>
        <v>3</v>
      </c>
      <c r="P130" s="25">
        <f t="shared" si="13"/>
        <v>195.81</v>
      </c>
    </row>
    <row r="131" spans="2:16" s="26" customFormat="1" ht="39.6" x14ac:dyDescent="0.25">
      <c r="B131" s="70">
        <v>95</v>
      </c>
      <c r="C131" s="72" t="s">
        <v>475</v>
      </c>
      <c r="D131" s="73" t="s">
        <v>347</v>
      </c>
      <c r="E131" s="74" t="s">
        <v>476</v>
      </c>
      <c r="F131" s="75">
        <v>19</v>
      </c>
      <c r="G131" s="74">
        <v>6393.31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2"/>
        <v>19</v>
      </c>
      <c r="P131" s="25">
        <f t="shared" si="13"/>
        <v>6393.31</v>
      </c>
    </row>
    <row r="132" spans="2:16" s="26" customFormat="1" ht="26.4" x14ac:dyDescent="0.25">
      <c r="B132" s="70">
        <v>96</v>
      </c>
      <c r="C132" s="72" t="s">
        <v>477</v>
      </c>
      <c r="D132" s="73" t="s">
        <v>373</v>
      </c>
      <c r="E132" s="74" t="s">
        <v>478</v>
      </c>
      <c r="F132" s="75">
        <v>32.4</v>
      </c>
      <c r="G132" s="74">
        <v>1250.19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2"/>
        <v>32.4</v>
      </c>
      <c r="P132" s="25">
        <f t="shared" si="13"/>
        <v>1250.19</v>
      </c>
    </row>
    <row r="133" spans="2:16" s="26" customFormat="1" ht="26.4" x14ac:dyDescent="0.25">
      <c r="B133" s="70">
        <v>97</v>
      </c>
      <c r="C133" s="72" t="s">
        <v>479</v>
      </c>
      <c r="D133" s="73" t="s">
        <v>347</v>
      </c>
      <c r="E133" s="74" t="s">
        <v>480</v>
      </c>
      <c r="F133" s="75">
        <v>54</v>
      </c>
      <c r="G133" s="74">
        <v>982.1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2"/>
        <v>54</v>
      </c>
      <c r="P133" s="25">
        <f t="shared" si="13"/>
        <v>982.1</v>
      </c>
    </row>
    <row r="134" spans="2:16" s="26" customFormat="1" ht="26.4" x14ac:dyDescent="0.25">
      <c r="B134" s="70">
        <v>98</v>
      </c>
      <c r="C134" s="72" t="s">
        <v>481</v>
      </c>
      <c r="D134" s="73" t="s">
        <v>384</v>
      </c>
      <c r="E134" s="74" t="s">
        <v>482</v>
      </c>
      <c r="F134" s="75">
        <v>25</v>
      </c>
      <c r="G134" s="74">
        <v>4883.25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2"/>
        <v>25</v>
      </c>
      <c r="P134" s="25">
        <f t="shared" si="13"/>
        <v>4883.25</v>
      </c>
    </row>
    <row r="135" spans="2:16" s="26" customFormat="1" ht="26.4" x14ac:dyDescent="0.25">
      <c r="B135" s="70">
        <v>99</v>
      </c>
      <c r="C135" s="72" t="s">
        <v>483</v>
      </c>
      <c r="D135" s="73" t="s">
        <v>373</v>
      </c>
      <c r="E135" s="74" t="s">
        <v>484</v>
      </c>
      <c r="F135" s="75">
        <v>5</v>
      </c>
      <c r="G135" s="74">
        <v>105.79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2"/>
        <v>5</v>
      </c>
      <c r="P135" s="25">
        <f t="shared" si="13"/>
        <v>105.79</v>
      </c>
    </row>
    <row r="136" spans="2:16" s="26" customFormat="1" ht="39.6" x14ac:dyDescent="0.25">
      <c r="B136" s="70">
        <v>100</v>
      </c>
      <c r="C136" s="72" t="s">
        <v>485</v>
      </c>
      <c r="D136" s="73" t="s">
        <v>347</v>
      </c>
      <c r="E136" s="74" t="s">
        <v>486</v>
      </c>
      <c r="F136" s="75">
        <v>3</v>
      </c>
      <c r="G136" s="74">
        <v>240.18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2"/>
        <v>3</v>
      </c>
      <c r="P136" s="25">
        <f t="shared" si="13"/>
        <v>240.18</v>
      </c>
    </row>
    <row r="137" spans="2:16" s="26" customFormat="1" ht="26.4" x14ac:dyDescent="0.25">
      <c r="B137" s="70">
        <v>101</v>
      </c>
      <c r="C137" s="72" t="s">
        <v>487</v>
      </c>
      <c r="D137" s="73" t="s">
        <v>384</v>
      </c>
      <c r="E137" s="74">
        <v>55</v>
      </c>
      <c r="F137" s="75">
        <v>4</v>
      </c>
      <c r="G137" s="74">
        <v>220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2"/>
        <v>4</v>
      </c>
      <c r="P137" s="25">
        <f t="shared" si="13"/>
        <v>220</v>
      </c>
    </row>
    <row r="138" spans="2:16" s="26" customFormat="1" ht="26.4" x14ac:dyDescent="0.25">
      <c r="B138" s="70">
        <v>102</v>
      </c>
      <c r="C138" s="72" t="s">
        <v>488</v>
      </c>
      <c r="D138" s="73" t="s">
        <v>358</v>
      </c>
      <c r="E138" s="74">
        <v>150</v>
      </c>
      <c r="F138" s="75">
        <v>170</v>
      </c>
      <c r="G138" s="74">
        <v>25500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2"/>
        <v>170</v>
      </c>
      <c r="P138" s="25">
        <f t="shared" si="13"/>
        <v>25500</v>
      </c>
    </row>
    <row r="139" spans="2:16" s="26" customFormat="1" ht="26.4" x14ac:dyDescent="0.25">
      <c r="B139" s="70">
        <v>103</v>
      </c>
      <c r="C139" s="72" t="s">
        <v>489</v>
      </c>
      <c r="D139" s="73" t="s">
        <v>358</v>
      </c>
      <c r="E139" s="74" t="s">
        <v>490</v>
      </c>
      <c r="F139" s="75">
        <v>23</v>
      </c>
      <c r="G139" s="74">
        <v>5926.2400000000007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2"/>
        <v>23</v>
      </c>
      <c r="P139" s="25">
        <f t="shared" si="13"/>
        <v>5926.2400000000007</v>
      </c>
    </row>
    <row r="140" spans="2:16" s="26" customFormat="1" ht="26.4" x14ac:dyDescent="0.25">
      <c r="B140" s="70">
        <v>104</v>
      </c>
      <c r="C140" s="72" t="s">
        <v>491</v>
      </c>
      <c r="D140" s="73" t="s">
        <v>347</v>
      </c>
      <c r="E140" s="74" t="s">
        <v>492</v>
      </c>
      <c r="F140" s="75">
        <v>5</v>
      </c>
      <c r="G140" s="74">
        <v>8517.5500000000011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2"/>
        <v>5</v>
      </c>
      <c r="P140" s="25">
        <f t="shared" si="13"/>
        <v>8517.5500000000011</v>
      </c>
    </row>
    <row r="141" spans="2:16" s="26" customFormat="1" ht="26.4" x14ac:dyDescent="0.25">
      <c r="B141" s="70">
        <v>105</v>
      </c>
      <c r="C141" s="72" t="s">
        <v>493</v>
      </c>
      <c r="D141" s="73" t="s">
        <v>373</v>
      </c>
      <c r="E141" s="74">
        <v>40</v>
      </c>
      <c r="F141" s="75">
        <v>11</v>
      </c>
      <c r="G141" s="74">
        <v>440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2"/>
        <v>11</v>
      </c>
      <c r="P141" s="25">
        <f t="shared" si="13"/>
        <v>440</v>
      </c>
    </row>
    <row r="142" spans="2:16" s="26" customFormat="1" ht="26.4" x14ac:dyDescent="0.25">
      <c r="B142" s="70">
        <v>106</v>
      </c>
      <c r="C142" s="72" t="s">
        <v>494</v>
      </c>
      <c r="D142" s="73" t="s">
        <v>373</v>
      </c>
      <c r="E142" s="74" t="s">
        <v>495</v>
      </c>
      <c r="F142" s="75">
        <v>112.4</v>
      </c>
      <c r="G142" s="74">
        <v>56737.29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si="12"/>
        <v>112.4</v>
      </c>
      <c r="P142" s="25">
        <f t="shared" si="13"/>
        <v>56737.29</v>
      </c>
    </row>
    <row r="143" spans="2:16" s="26" customFormat="1" ht="13.2" x14ac:dyDescent="0.25">
      <c r="B143" s="70">
        <v>107</v>
      </c>
      <c r="C143" s="72" t="s">
        <v>496</v>
      </c>
      <c r="D143" s="73" t="s">
        <v>347</v>
      </c>
      <c r="E143" s="74" t="s">
        <v>497</v>
      </c>
      <c r="F143" s="75">
        <v>2</v>
      </c>
      <c r="G143" s="74">
        <v>2019.68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2"/>
        <v>2</v>
      </c>
      <c r="P143" s="25">
        <f t="shared" si="13"/>
        <v>2019.68</v>
      </c>
    </row>
    <row r="144" spans="2:16" s="17" customFormat="1" ht="13.5" customHeight="1" thickBot="1" x14ac:dyDescent="0.3"/>
    <row r="145" spans="2:16" s="17" customFormat="1" ht="26.25" customHeight="1" x14ac:dyDescent="0.25">
      <c r="B145" s="94" t="s">
        <v>139</v>
      </c>
      <c r="C145" s="88" t="s">
        <v>32</v>
      </c>
      <c r="D145" s="99" t="s">
        <v>141</v>
      </c>
      <c r="E145" s="88" t="s">
        <v>142</v>
      </c>
      <c r="F145" s="88" t="s">
        <v>1322</v>
      </c>
      <c r="G145" s="88"/>
      <c r="H145" s="89" t="s">
        <v>146</v>
      </c>
    </row>
    <row r="146" spans="2:16" s="17" customFormat="1" ht="12.75" customHeight="1" x14ac:dyDescent="0.25">
      <c r="B146" s="95"/>
      <c r="C146" s="97"/>
      <c r="D146" s="100"/>
      <c r="E146" s="97"/>
      <c r="F146" s="92" t="s">
        <v>147</v>
      </c>
      <c r="G146" s="92" t="s">
        <v>148</v>
      </c>
      <c r="H146" s="90"/>
    </row>
    <row r="147" spans="2:16" s="17" customFormat="1" ht="13.5" customHeight="1" thickBot="1" x14ac:dyDescent="0.3">
      <c r="B147" s="96"/>
      <c r="C147" s="98"/>
      <c r="D147" s="101"/>
      <c r="E147" s="98"/>
      <c r="F147" s="93"/>
      <c r="G147" s="93"/>
      <c r="H147" s="91"/>
    </row>
    <row r="148" spans="2:16" s="26" customFormat="1" ht="26.4" x14ac:dyDescent="0.25">
      <c r="B148" s="70">
        <v>108</v>
      </c>
      <c r="C148" s="72" t="s">
        <v>498</v>
      </c>
      <c r="D148" s="73" t="s">
        <v>347</v>
      </c>
      <c r="E148" s="74" t="s">
        <v>499</v>
      </c>
      <c r="F148" s="75">
        <v>3</v>
      </c>
      <c r="G148" s="74">
        <v>195.42000000000002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ref="O148:O160" si="14">F148</f>
        <v>3</v>
      </c>
      <c r="P148" s="25">
        <f t="shared" ref="P148:P160" si="15">G148</f>
        <v>195.42000000000002</v>
      </c>
    </row>
    <row r="149" spans="2:16" s="26" customFormat="1" ht="39.6" x14ac:dyDescent="0.25">
      <c r="B149" s="70">
        <v>109</v>
      </c>
      <c r="C149" s="72" t="s">
        <v>500</v>
      </c>
      <c r="D149" s="73" t="s">
        <v>347</v>
      </c>
      <c r="E149" s="74" t="s">
        <v>501</v>
      </c>
      <c r="F149" s="75">
        <v>99</v>
      </c>
      <c r="G149" s="74">
        <v>5480.08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4"/>
        <v>99</v>
      </c>
      <c r="P149" s="25">
        <f t="shared" si="15"/>
        <v>5480.08</v>
      </c>
    </row>
    <row r="150" spans="2:16" s="26" customFormat="1" ht="39.6" x14ac:dyDescent="0.25">
      <c r="B150" s="70">
        <v>110</v>
      </c>
      <c r="C150" s="72" t="s">
        <v>502</v>
      </c>
      <c r="D150" s="73" t="s">
        <v>384</v>
      </c>
      <c r="E150" s="74" t="s">
        <v>503</v>
      </c>
      <c r="F150" s="75">
        <v>18</v>
      </c>
      <c r="G150" s="74">
        <v>353.34000000000003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4"/>
        <v>18</v>
      </c>
      <c r="P150" s="25">
        <f t="shared" si="15"/>
        <v>353.34000000000003</v>
      </c>
    </row>
    <row r="151" spans="2:16" s="26" customFormat="1" ht="39.6" x14ac:dyDescent="0.25">
      <c r="B151" s="70">
        <v>111</v>
      </c>
      <c r="C151" s="72" t="s">
        <v>504</v>
      </c>
      <c r="D151" s="73" t="s">
        <v>384</v>
      </c>
      <c r="E151" s="74" t="s">
        <v>505</v>
      </c>
      <c r="F151" s="75">
        <v>48</v>
      </c>
      <c r="G151" s="74">
        <v>697.27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4"/>
        <v>48</v>
      </c>
      <c r="P151" s="25">
        <f t="shared" si="15"/>
        <v>697.27</v>
      </c>
    </row>
    <row r="152" spans="2:16" s="26" customFormat="1" ht="39.6" x14ac:dyDescent="0.25">
      <c r="B152" s="70">
        <v>112</v>
      </c>
      <c r="C152" s="72" t="s">
        <v>506</v>
      </c>
      <c r="D152" s="73" t="s">
        <v>384</v>
      </c>
      <c r="E152" s="74" t="s">
        <v>507</v>
      </c>
      <c r="F152" s="75">
        <v>146</v>
      </c>
      <c r="G152" s="74">
        <v>2758.9900000000002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4"/>
        <v>146</v>
      </c>
      <c r="P152" s="25">
        <f t="shared" si="15"/>
        <v>2758.9900000000002</v>
      </c>
    </row>
    <row r="153" spans="2:16" s="26" customFormat="1" ht="39.6" x14ac:dyDescent="0.25">
      <c r="B153" s="70">
        <v>113</v>
      </c>
      <c r="C153" s="72" t="s">
        <v>508</v>
      </c>
      <c r="D153" s="73" t="s">
        <v>362</v>
      </c>
      <c r="E153" s="74" t="s">
        <v>509</v>
      </c>
      <c r="F153" s="75">
        <v>247</v>
      </c>
      <c r="G153" s="74">
        <v>3372.59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4"/>
        <v>247</v>
      </c>
      <c r="P153" s="25">
        <f t="shared" si="15"/>
        <v>3372.59</v>
      </c>
    </row>
    <row r="154" spans="2:16" s="26" customFormat="1" ht="39.6" x14ac:dyDescent="0.25">
      <c r="B154" s="70">
        <v>114</v>
      </c>
      <c r="C154" s="72" t="s">
        <v>510</v>
      </c>
      <c r="D154" s="73" t="s">
        <v>362</v>
      </c>
      <c r="E154" s="74" t="s">
        <v>511</v>
      </c>
      <c r="F154" s="75">
        <v>172</v>
      </c>
      <c r="G154" s="74">
        <v>2962.57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4"/>
        <v>172</v>
      </c>
      <c r="P154" s="25">
        <f t="shared" si="15"/>
        <v>2962.57</v>
      </c>
    </row>
    <row r="155" spans="2:16" s="26" customFormat="1" ht="79.2" x14ac:dyDescent="0.25">
      <c r="B155" s="70">
        <v>115</v>
      </c>
      <c r="C155" s="72" t="s">
        <v>512</v>
      </c>
      <c r="D155" s="73" t="s">
        <v>296</v>
      </c>
      <c r="E155" s="74" t="s">
        <v>513</v>
      </c>
      <c r="F155" s="75">
        <v>200</v>
      </c>
      <c r="G155" s="74">
        <v>484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si="14"/>
        <v>200</v>
      </c>
      <c r="P155" s="25">
        <f t="shared" si="15"/>
        <v>484</v>
      </c>
    </row>
    <row r="156" spans="2:16" s="26" customFormat="1" ht="52.8" x14ac:dyDescent="0.25">
      <c r="B156" s="70">
        <v>116</v>
      </c>
      <c r="C156" s="72" t="s">
        <v>514</v>
      </c>
      <c r="D156" s="73" t="s">
        <v>296</v>
      </c>
      <c r="E156" s="74" t="s">
        <v>515</v>
      </c>
      <c r="F156" s="75">
        <v>15</v>
      </c>
      <c r="G156" s="74">
        <v>3009.4500000000003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4"/>
        <v>15</v>
      </c>
      <c r="P156" s="25">
        <f t="shared" si="15"/>
        <v>3009.4500000000003</v>
      </c>
    </row>
    <row r="157" spans="2:16" s="26" customFormat="1" ht="39.6" x14ac:dyDescent="0.25">
      <c r="B157" s="70">
        <v>117</v>
      </c>
      <c r="C157" s="72" t="s">
        <v>516</v>
      </c>
      <c r="D157" s="73" t="s">
        <v>296</v>
      </c>
      <c r="E157" s="74" t="s">
        <v>517</v>
      </c>
      <c r="F157" s="75">
        <v>50</v>
      </c>
      <c r="G157" s="74">
        <v>1878.26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4"/>
        <v>50</v>
      </c>
      <c r="P157" s="25">
        <f t="shared" si="15"/>
        <v>1878.26</v>
      </c>
    </row>
    <row r="158" spans="2:16" s="26" customFormat="1" ht="26.4" x14ac:dyDescent="0.25">
      <c r="B158" s="70">
        <v>118</v>
      </c>
      <c r="C158" s="72" t="s">
        <v>518</v>
      </c>
      <c r="D158" s="73" t="s">
        <v>296</v>
      </c>
      <c r="E158" s="74" t="s">
        <v>519</v>
      </c>
      <c r="F158" s="75">
        <v>20</v>
      </c>
      <c r="G158" s="74">
        <v>467.29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si="14"/>
        <v>20</v>
      </c>
      <c r="P158" s="25">
        <f t="shared" si="15"/>
        <v>467.29</v>
      </c>
    </row>
    <row r="159" spans="2:16" s="26" customFormat="1" ht="52.8" x14ac:dyDescent="0.25">
      <c r="B159" s="70">
        <v>119</v>
      </c>
      <c r="C159" s="72" t="s">
        <v>520</v>
      </c>
      <c r="D159" s="73" t="s">
        <v>296</v>
      </c>
      <c r="E159" s="74">
        <v>26</v>
      </c>
      <c r="F159" s="75">
        <v>726</v>
      </c>
      <c r="G159" s="74">
        <v>18876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4"/>
        <v>726</v>
      </c>
      <c r="P159" s="25">
        <f t="shared" si="15"/>
        <v>18876</v>
      </c>
    </row>
    <row r="160" spans="2:16" s="26" customFormat="1" ht="52.8" x14ac:dyDescent="0.25">
      <c r="B160" s="70">
        <v>120</v>
      </c>
      <c r="C160" s="72" t="s">
        <v>521</v>
      </c>
      <c r="D160" s="73" t="s">
        <v>296</v>
      </c>
      <c r="E160" s="74">
        <v>26</v>
      </c>
      <c r="F160" s="75">
        <v>960</v>
      </c>
      <c r="G160" s="74">
        <v>24960</v>
      </c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4"/>
        <v>960</v>
      </c>
      <c r="P160" s="25">
        <f t="shared" si="15"/>
        <v>24960</v>
      </c>
    </row>
    <row r="161" spans="2:16" s="17" customFormat="1" ht="13.5" customHeight="1" thickBot="1" x14ac:dyDescent="0.3"/>
    <row r="162" spans="2:16" s="17" customFormat="1" ht="26.25" customHeight="1" x14ac:dyDescent="0.25">
      <c r="B162" s="94" t="s">
        <v>139</v>
      </c>
      <c r="C162" s="88" t="s">
        <v>32</v>
      </c>
      <c r="D162" s="99" t="s">
        <v>141</v>
      </c>
      <c r="E162" s="88" t="s">
        <v>142</v>
      </c>
      <c r="F162" s="88" t="s">
        <v>1322</v>
      </c>
      <c r="G162" s="88"/>
      <c r="H162" s="89" t="s">
        <v>146</v>
      </c>
    </row>
    <row r="163" spans="2:16" s="17" customFormat="1" ht="12.75" customHeight="1" x14ac:dyDescent="0.25">
      <c r="B163" s="95"/>
      <c r="C163" s="97"/>
      <c r="D163" s="100"/>
      <c r="E163" s="97"/>
      <c r="F163" s="92" t="s">
        <v>147</v>
      </c>
      <c r="G163" s="92" t="s">
        <v>148</v>
      </c>
      <c r="H163" s="90"/>
    </row>
    <row r="164" spans="2:16" s="17" customFormat="1" ht="13.5" customHeight="1" thickBot="1" x14ac:dyDescent="0.3">
      <c r="B164" s="96"/>
      <c r="C164" s="98"/>
      <c r="D164" s="101"/>
      <c r="E164" s="98"/>
      <c r="F164" s="93"/>
      <c r="G164" s="93"/>
      <c r="H164" s="91"/>
    </row>
    <row r="165" spans="2:16" s="26" customFormat="1" ht="13.2" x14ac:dyDescent="0.25">
      <c r="B165" s="70">
        <v>121</v>
      </c>
      <c r="C165" s="72" t="s">
        <v>522</v>
      </c>
      <c r="D165" s="73" t="s">
        <v>296</v>
      </c>
      <c r="E165" s="74">
        <v>648</v>
      </c>
      <c r="F165" s="75">
        <v>4</v>
      </c>
      <c r="G165" s="74">
        <v>2592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ref="O165:O179" si="16">F165</f>
        <v>4</v>
      </c>
      <c r="P165" s="25">
        <f t="shared" ref="P165:P179" si="17">G165</f>
        <v>2592</v>
      </c>
    </row>
    <row r="166" spans="2:16" s="26" customFormat="1" ht="66" x14ac:dyDescent="0.25">
      <c r="B166" s="70">
        <v>122</v>
      </c>
      <c r="C166" s="72" t="s">
        <v>523</v>
      </c>
      <c r="D166" s="73" t="s">
        <v>524</v>
      </c>
      <c r="E166" s="74">
        <v>176</v>
      </c>
      <c r="F166" s="75">
        <v>250</v>
      </c>
      <c r="G166" s="74">
        <v>44000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6"/>
        <v>250</v>
      </c>
      <c r="P166" s="25">
        <f t="shared" si="17"/>
        <v>44000</v>
      </c>
    </row>
    <row r="167" spans="2:16" s="26" customFormat="1" ht="66" x14ac:dyDescent="0.25">
      <c r="B167" s="70">
        <v>123</v>
      </c>
      <c r="C167" s="72" t="s">
        <v>525</v>
      </c>
      <c r="D167" s="73" t="s">
        <v>296</v>
      </c>
      <c r="E167" s="74">
        <v>230</v>
      </c>
      <c r="F167" s="75">
        <v>300</v>
      </c>
      <c r="G167" s="74">
        <v>69000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6"/>
        <v>300</v>
      </c>
      <c r="P167" s="25">
        <f t="shared" si="17"/>
        <v>69000</v>
      </c>
    </row>
    <row r="168" spans="2:16" s="26" customFormat="1" ht="26.4" x14ac:dyDescent="0.25">
      <c r="B168" s="70">
        <v>124</v>
      </c>
      <c r="C168" s="72" t="s">
        <v>526</v>
      </c>
      <c r="D168" s="73" t="s">
        <v>296</v>
      </c>
      <c r="E168" s="74">
        <v>585</v>
      </c>
      <c r="F168" s="75">
        <v>191</v>
      </c>
      <c r="G168" s="74">
        <v>111735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6"/>
        <v>191</v>
      </c>
      <c r="P168" s="25">
        <f t="shared" si="17"/>
        <v>111735</v>
      </c>
    </row>
    <row r="169" spans="2:16" s="26" customFormat="1" ht="26.4" x14ac:dyDescent="0.25">
      <c r="B169" s="70">
        <v>125</v>
      </c>
      <c r="C169" s="72" t="s">
        <v>527</v>
      </c>
      <c r="D169" s="73" t="s">
        <v>296</v>
      </c>
      <c r="E169" s="74">
        <v>930</v>
      </c>
      <c r="F169" s="75">
        <v>14</v>
      </c>
      <c r="G169" s="74">
        <v>13020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6"/>
        <v>14</v>
      </c>
      <c r="P169" s="25">
        <f t="shared" si="17"/>
        <v>13020</v>
      </c>
    </row>
    <row r="170" spans="2:16" s="26" customFormat="1" ht="26.4" x14ac:dyDescent="0.25">
      <c r="B170" s="70">
        <v>126</v>
      </c>
      <c r="C170" s="72" t="s">
        <v>528</v>
      </c>
      <c r="D170" s="73" t="s">
        <v>296</v>
      </c>
      <c r="E170" s="74">
        <v>690</v>
      </c>
      <c r="F170" s="75">
        <v>248</v>
      </c>
      <c r="G170" s="74">
        <v>171120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6"/>
        <v>248</v>
      </c>
      <c r="P170" s="25">
        <f t="shared" si="17"/>
        <v>171120</v>
      </c>
    </row>
    <row r="171" spans="2:16" s="26" customFormat="1" ht="26.4" x14ac:dyDescent="0.25">
      <c r="B171" s="70">
        <v>127</v>
      </c>
      <c r="C171" s="72" t="s">
        <v>529</v>
      </c>
      <c r="D171" s="73" t="s">
        <v>296</v>
      </c>
      <c r="E171" s="74">
        <v>585</v>
      </c>
      <c r="F171" s="75">
        <v>129</v>
      </c>
      <c r="G171" s="74">
        <v>75465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6"/>
        <v>129</v>
      </c>
      <c r="P171" s="25">
        <f t="shared" si="17"/>
        <v>75465</v>
      </c>
    </row>
    <row r="172" spans="2:16" s="26" customFormat="1" ht="39.6" x14ac:dyDescent="0.25">
      <c r="B172" s="70">
        <v>128</v>
      </c>
      <c r="C172" s="72" t="s">
        <v>530</v>
      </c>
      <c r="D172" s="73" t="s">
        <v>296</v>
      </c>
      <c r="E172" s="74">
        <v>26</v>
      </c>
      <c r="F172" s="75">
        <v>949</v>
      </c>
      <c r="G172" s="74">
        <v>24674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6"/>
        <v>949</v>
      </c>
      <c r="P172" s="25">
        <f t="shared" si="17"/>
        <v>24674</v>
      </c>
    </row>
    <row r="173" spans="2:16" s="26" customFormat="1" ht="39.6" x14ac:dyDescent="0.25">
      <c r="B173" s="70">
        <v>129</v>
      </c>
      <c r="C173" s="72" t="s">
        <v>531</v>
      </c>
      <c r="D173" s="73" t="s">
        <v>296</v>
      </c>
      <c r="E173" s="74">
        <v>26</v>
      </c>
      <c r="F173" s="75">
        <v>686</v>
      </c>
      <c r="G173" s="74">
        <v>17836</v>
      </c>
      <c r="H173" s="76"/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 t="e">
        <f>#REF!</f>
        <v>#REF!</v>
      </c>
      <c r="O173" s="25">
        <f t="shared" si="16"/>
        <v>686</v>
      </c>
      <c r="P173" s="25">
        <f t="shared" si="17"/>
        <v>17836</v>
      </c>
    </row>
    <row r="174" spans="2:16" s="26" customFormat="1" ht="26.4" x14ac:dyDescent="0.25">
      <c r="B174" s="70">
        <v>130</v>
      </c>
      <c r="C174" s="72" t="s">
        <v>532</v>
      </c>
      <c r="D174" s="73" t="s">
        <v>347</v>
      </c>
      <c r="E174" s="74" t="s">
        <v>533</v>
      </c>
      <c r="F174" s="75">
        <v>8</v>
      </c>
      <c r="G174" s="74">
        <v>5812.96</v>
      </c>
      <c r="H174" s="76"/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>
        <f t="shared" si="16"/>
        <v>8</v>
      </c>
      <c r="P174" s="25">
        <f t="shared" si="17"/>
        <v>5812.96</v>
      </c>
    </row>
    <row r="175" spans="2:16" s="26" customFormat="1" ht="52.8" x14ac:dyDescent="0.25">
      <c r="B175" s="70">
        <v>131</v>
      </c>
      <c r="C175" s="72" t="s">
        <v>534</v>
      </c>
      <c r="D175" s="73" t="s">
        <v>347</v>
      </c>
      <c r="E175" s="74" t="s">
        <v>535</v>
      </c>
      <c r="F175" s="75">
        <v>7.6000000000000005</v>
      </c>
      <c r="G175" s="74">
        <v>23380.720000000001</v>
      </c>
      <c r="H175" s="76"/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 t="e">
        <f>#REF!</f>
        <v>#REF!</v>
      </c>
      <c r="O175" s="25">
        <f t="shared" si="16"/>
        <v>7.6000000000000005</v>
      </c>
      <c r="P175" s="25">
        <f t="shared" si="17"/>
        <v>23380.720000000001</v>
      </c>
    </row>
    <row r="176" spans="2:16" s="26" customFormat="1" ht="39.6" x14ac:dyDescent="0.25">
      <c r="B176" s="70">
        <v>132</v>
      </c>
      <c r="C176" s="72" t="s">
        <v>536</v>
      </c>
      <c r="D176" s="73" t="s">
        <v>347</v>
      </c>
      <c r="E176" s="74" t="s">
        <v>537</v>
      </c>
      <c r="F176" s="75">
        <v>8.4</v>
      </c>
      <c r="G176" s="74">
        <v>28875.59</v>
      </c>
      <c r="H176" s="76"/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 t="e">
        <f>#REF!</f>
        <v>#REF!</v>
      </c>
      <c r="O176" s="25">
        <f t="shared" si="16"/>
        <v>8.4</v>
      </c>
      <c r="P176" s="25">
        <f t="shared" si="17"/>
        <v>28875.59</v>
      </c>
    </row>
    <row r="177" spans="2:16" s="26" customFormat="1" ht="52.8" x14ac:dyDescent="0.25">
      <c r="B177" s="70">
        <v>133</v>
      </c>
      <c r="C177" s="72" t="s">
        <v>538</v>
      </c>
      <c r="D177" s="73" t="s">
        <v>347</v>
      </c>
      <c r="E177" s="74" t="s">
        <v>539</v>
      </c>
      <c r="F177" s="75">
        <v>2</v>
      </c>
      <c r="G177" s="74">
        <v>7612.14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si="16"/>
        <v>2</v>
      </c>
      <c r="P177" s="25">
        <f t="shared" si="17"/>
        <v>7612.14</v>
      </c>
    </row>
    <row r="178" spans="2:16" s="26" customFormat="1" ht="26.4" x14ac:dyDescent="0.25">
      <c r="B178" s="70">
        <v>134</v>
      </c>
      <c r="C178" s="72" t="s">
        <v>540</v>
      </c>
      <c r="D178" s="73" t="s">
        <v>373</v>
      </c>
      <c r="E178" s="74" t="s">
        <v>541</v>
      </c>
      <c r="F178" s="75">
        <v>27</v>
      </c>
      <c r="G178" s="74">
        <v>415.8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6"/>
        <v>27</v>
      </c>
      <c r="P178" s="25">
        <f t="shared" si="17"/>
        <v>415.8</v>
      </c>
    </row>
    <row r="179" spans="2:16" s="26" customFormat="1" ht="26.4" x14ac:dyDescent="0.25">
      <c r="B179" s="70">
        <v>135</v>
      </c>
      <c r="C179" s="72" t="s">
        <v>542</v>
      </c>
      <c r="D179" s="73" t="s">
        <v>347</v>
      </c>
      <c r="E179" s="74" t="s">
        <v>543</v>
      </c>
      <c r="F179" s="75">
        <v>2</v>
      </c>
      <c r="G179" s="74">
        <v>208.69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6"/>
        <v>2</v>
      </c>
      <c r="P179" s="25">
        <f t="shared" si="17"/>
        <v>208.69</v>
      </c>
    </row>
    <row r="180" spans="2:16" s="17" customFormat="1" ht="13.5" customHeight="1" thickBot="1" x14ac:dyDescent="0.3"/>
    <row r="181" spans="2:16" s="17" customFormat="1" ht="26.25" customHeight="1" x14ac:dyDescent="0.25">
      <c r="B181" s="94" t="s">
        <v>139</v>
      </c>
      <c r="C181" s="88" t="s">
        <v>32</v>
      </c>
      <c r="D181" s="99" t="s">
        <v>141</v>
      </c>
      <c r="E181" s="88" t="s">
        <v>142</v>
      </c>
      <c r="F181" s="88" t="s">
        <v>1322</v>
      </c>
      <c r="G181" s="88"/>
      <c r="H181" s="89" t="s">
        <v>146</v>
      </c>
    </row>
    <row r="182" spans="2:16" s="17" customFormat="1" ht="12.75" customHeight="1" x14ac:dyDescent="0.25">
      <c r="B182" s="95"/>
      <c r="C182" s="97"/>
      <c r="D182" s="100"/>
      <c r="E182" s="97"/>
      <c r="F182" s="92" t="s">
        <v>147</v>
      </c>
      <c r="G182" s="92" t="s">
        <v>148</v>
      </c>
      <c r="H182" s="90"/>
    </row>
    <row r="183" spans="2:16" s="17" customFormat="1" ht="13.5" customHeight="1" thickBot="1" x14ac:dyDescent="0.3">
      <c r="B183" s="96"/>
      <c r="C183" s="98"/>
      <c r="D183" s="101"/>
      <c r="E183" s="98"/>
      <c r="F183" s="93"/>
      <c r="G183" s="93"/>
      <c r="H183" s="91"/>
    </row>
    <row r="184" spans="2:16" s="26" customFormat="1" ht="26.4" x14ac:dyDescent="0.25">
      <c r="B184" s="70">
        <v>136</v>
      </c>
      <c r="C184" s="72" t="s">
        <v>544</v>
      </c>
      <c r="D184" s="73" t="s">
        <v>296</v>
      </c>
      <c r="E184" s="74">
        <v>297</v>
      </c>
      <c r="F184" s="75">
        <v>120</v>
      </c>
      <c r="G184" s="74">
        <v>35640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ref="O184:O197" si="18">F184</f>
        <v>120</v>
      </c>
      <c r="P184" s="25">
        <f t="shared" ref="P184:P197" si="19">G184</f>
        <v>35640</v>
      </c>
    </row>
    <row r="185" spans="2:16" s="26" customFormat="1" ht="39.6" x14ac:dyDescent="0.25">
      <c r="B185" s="70">
        <v>137</v>
      </c>
      <c r="C185" s="72" t="s">
        <v>545</v>
      </c>
      <c r="D185" s="73" t="s">
        <v>358</v>
      </c>
      <c r="E185" s="74">
        <v>2200</v>
      </c>
      <c r="F185" s="75">
        <v>1</v>
      </c>
      <c r="G185" s="74">
        <v>2200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8"/>
        <v>1</v>
      </c>
      <c r="P185" s="25">
        <f t="shared" si="19"/>
        <v>2200</v>
      </c>
    </row>
    <row r="186" spans="2:16" s="26" customFormat="1" ht="39.6" x14ac:dyDescent="0.25">
      <c r="B186" s="70">
        <v>138</v>
      </c>
      <c r="C186" s="72" t="s">
        <v>546</v>
      </c>
      <c r="D186" s="73" t="s">
        <v>347</v>
      </c>
      <c r="E186" s="74">
        <v>254</v>
      </c>
      <c r="F186" s="75">
        <v>24</v>
      </c>
      <c r="G186" s="74">
        <v>6096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8"/>
        <v>24</v>
      </c>
      <c r="P186" s="25">
        <f t="shared" si="19"/>
        <v>6096</v>
      </c>
    </row>
    <row r="187" spans="2:16" s="26" customFormat="1" ht="26.4" x14ac:dyDescent="0.25">
      <c r="B187" s="70">
        <v>139</v>
      </c>
      <c r="C187" s="72" t="s">
        <v>547</v>
      </c>
      <c r="D187" s="73" t="s">
        <v>296</v>
      </c>
      <c r="E187" s="74">
        <v>528</v>
      </c>
      <c r="F187" s="75">
        <v>270</v>
      </c>
      <c r="G187" s="74">
        <v>142560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8"/>
        <v>270</v>
      </c>
      <c r="P187" s="25">
        <f t="shared" si="19"/>
        <v>142560</v>
      </c>
    </row>
    <row r="188" spans="2:16" s="26" customFormat="1" ht="26.4" x14ac:dyDescent="0.25">
      <c r="B188" s="70">
        <v>140</v>
      </c>
      <c r="C188" s="72" t="s">
        <v>548</v>
      </c>
      <c r="D188" s="73" t="s">
        <v>549</v>
      </c>
      <c r="E188" s="74">
        <v>636</v>
      </c>
      <c r="F188" s="75">
        <v>395</v>
      </c>
      <c r="G188" s="74">
        <v>251220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8"/>
        <v>395</v>
      </c>
      <c r="P188" s="25">
        <f t="shared" si="19"/>
        <v>251220</v>
      </c>
    </row>
    <row r="189" spans="2:16" s="26" customFormat="1" ht="26.4" x14ac:dyDescent="0.25">
      <c r="B189" s="70">
        <v>141</v>
      </c>
      <c r="C189" s="72" t="s">
        <v>550</v>
      </c>
      <c r="D189" s="73" t="s">
        <v>549</v>
      </c>
      <c r="E189" s="74">
        <v>276</v>
      </c>
      <c r="F189" s="75">
        <v>15</v>
      </c>
      <c r="G189" s="74">
        <v>4140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8"/>
        <v>15</v>
      </c>
      <c r="P189" s="25">
        <f t="shared" si="19"/>
        <v>4140</v>
      </c>
    </row>
    <row r="190" spans="2:16" s="26" customFormat="1" ht="39.6" x14ac:dyDescent="0.25">
      <c r="B190" s="70">
        <v>142</v>
      </c>
      <c r="C190" s="72" t="s">
        <v>551</v>
      </c>
      <c r="D190" s="73" t="s">
        <v>549</v>
      </c>
      <c r="E190" s="74">
        <v>276</v>
      </c>
      <c r="F190" s="75">
        <v>85</v>
      </c>
      <c r="G190" s="74">
        <v>23460</v>
      </c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8"/>
        <v>85</v>
      </c>
      <c r="P190" s="25">
        <f t="shared" si="19"/>
        <v>23460</v>
      </c>
    </row>
    <row r="191" spans="2:16" s="26" customFormat="1" ht="26.4" x14ac:dyDescent="0.25">
      <c r="B191" s="70">
        <v>143</v>
      </c>
      <c r="C191" s="72" t="s">
        <v>552</v>
      </c>
      <c r="D191" s="73" t="s">
        <v>549</v>
      </c>
      <c r="E191" s="74">
        <v>358</v>
      </c>
      <c r="F191" s="75">
        <v>100</v>
      </c>
      <c r="G191" s="74">
        <v>35800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8"/>
        <v>100</v>
      </c>
      <c r="P191" s="25">
        <f t="shared" si="19"/>
        <v>35800</v>
      </c>
    </row>
    <row r="192" spans="2:16" s="26" customFormat="1" ht="26.4" x14ac:dyDescent="0.25">
      <c r="B192" s="70">
        <v>144</v>
      </c>
      <c r="C192" s="72" t="s">
        <v>553</v>
      </c>
      <c r="D192" s="73" t="s">
        <v>296</v>
      </c>
      <c r="E192" s="74">
        <v>258</v>
      </c>
      <c r="F192" s="75">
        <v>3</v>
      </c>
      <c r="G192" s="74">
        <v>774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8"/>
        <v>3</v>
      </c>
      <c r="P192" s="25">
        <f t="shared" si="19"/>
        <v>774</v>
      </c>
    </row>
    <row r="193" spans="2:16" s="26" customFormat="1" ht="92.4" x14ac:dyDescent="0.25">
      <c r="B193" s="70">
        <v>145</v>
      </c>
      <c r="C193" s="72" t="s">
        <v>554</v>
      </c>
      <c r="D193" s="73" t="s">
        <v>358</v>
      </c>
      <c r="E193" s="74">
        <v>377</v>
      </c>
      <c r="F193" s="75">
        <v>49</v>
      </c>
      <c r="G193" s="74">
        <v>18473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18"/>
        <v>49</v>
      </c>
      <c r="P193" s="25">
        <f t="shared" si="19"/>
        <v>18473</v>
      </c>
    </row>
    <row r="194" spans="2:16" s="26" customFormat="1" ht="52.8" x14ac:dyDescent="0.25">
      <c r="B194" s="70">
        <v>146</v>
      </c>
      <c r="C194" s="72" t="s">
        <v>555</v>
      </c>
      <c r="D194" s="73" t="s">
        <v>296</v>
      </c>
      <c r="E194" s="74">
        <v>10</v>
      </c>
      <c r="F194" s="75">
        <v>500</v>
      </c>
      <c r="G194" s="74">
        <v>5000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18"/>
        <v>500</v>
      </c>
      <c r="P194" s="25">
        <f t="shared" si="19"/>
        <v>5000</v>
      </c>
    </row>
    <row r="195" spans="2:16" s="26" customFormat="1" ht="52.8" x14ac:dyDescent="0.25">
      <c r="B195" s="70">
        <v>147</v>
      </c>
      <c r="C195" s="72" t="s">
        <v>556</v>
      </c>
      <c r="D195" s="73" t="s">
        <v>296</v>
      </c>
      <c r="E195" s="74">
        <v>10</v>
      </c>
      <c r="F195" s="75">
        <v>250</v>
      </c>
      <c r="G195" s="74">
        <v>2500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18"/>
        <v>250</v>
      </c>
      <c r="P195" s="25">
        <f t="shared" si="19"/>
        <v>2500</v>
      </c>
    </row>
    <row r="196" spans="2:16" s="26" customFormat="1" ht="26.4" x14ac:dyDescent="0.25">
      <c r="B196" s="70">
        <v>148</v>
      </c>
      <c r="C196" s="72" t="s">
        <v>557</v>
      </c>
      <c r="D196" s="73" t="s">
        <v>373</v>
      </c>
      <c r="E196" s="74" t="s">
        <v>558</v>
      </c>
      <c r="F196" s="75">
        <v>40</v>
      </c>
      <c r="G196" s="74">
        <v>1387.72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18"/>
        <v>40</v>
      </c>
      <c r="P196" s="25">
        <f t="shared" si="19"/>
        <v>1387.72</v>
      </c>
    </row>
    <row r="197" spans="2:16" s="26" customFormat="1" ht="26.4" x14ac:dyDescent="0.25">
      <c r="B197" s="70">
        <v>149</v>
      </c>
      <c r="C197" s="72" t="s">
        <v>559</v>
      </c>
      <c r="D197" s="73" t="s">
        <v>373</v>
      </c>
      <c r="E197" s="74">
        <v>20</v>
      </c>
      <c r="F197" s="75">
        <v>200</v>
      </c>
      <c r="G197" s="74">
        <v>4000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18"/>
        <v>200</v>
      </c>
      <c r="P197" s="25">
        <f t="shared" si="19"/>
        <v>4000</v>
      </c>
    </row>
    <row r="198" spans="2:16" s="17" customFormat="1" ht="13.5" customHeight="1" thickBot="1" x14ac:dyDescent="0.3"/>
    <row r="199" spans="2:16" s="17" customFormat="1" ht="26.25" customHeight="1" x14ac:dyDescent="0.25">
      <c r="B199" s="94" t="s">
        <v>139</v>
      </c>
      <c r="C199" s="88" t="s">
        <v>32</v>
      </c>
      <c r="D199" s="99" t="s">
        <v>141</v>
      </c>
      <c r="E199" s="88" t="s">
        <v>142</v>
      </c>
      <c r="F199" s="88" t="s">
        <v>1322</v>
      </c>
      <c r="G199" s="88"/>
      <c r="H199" s="89" t="s">
        <v>146</v>
      </c>
    </row>
    <row r="200" spans="2:16" s="17" customFormat="1" ht="12.75" customHeight="1" x14ac:dyDescent="0.25">
      <c r="B200" s="95"/>
      <c r="C200" s="97"/>
      <c r="D200" s="100"/>
      <c r="E200" s="97"/>
      <c r="F200" s="92" t="s">
        <v>147</v>
      </c>
      <c r="G200" s="92" t="s">
        <v>148</v>
      </c>
      <c r="H200" s="90"/>
    </row>
    <row r="201" spans="2:16" s="17" customFormat="1" ht="13.5" customHeight="1" thickBot="1" x14ac:dyDescent="0.3">
      <c r="B201" s="96"/>
      <c r="C201" s="98"/>
      <c r="D201" s="101"/>
      <c r="E201" s="98"/>
      <c r="F201" s="93"/>
      <c r="G201" s="93"/>
      <c r="H201" s="91"/>
    </row>
    <row r="202" spans="2:16" s="26" customFormat="1" ht="26.4" x14ac:dyDescent="0.25">
      <c r="B202" s="70">
        <v>150</v>
      </c>
      <c r="C202" s="72" t="s">
        <v>560</v>
      </c>
      <c r="D202" s="73" t="s">
        <v>373</v>
      </c>
      <c r="E202" s="74" t="s">
        <v>561</v>
      </c>
      <c r="F202" s="75">
        <v>11</v>
      </c>
      <c r="G202" s="74">
        <v>192.5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ref="O202:O215" si="20">F202</f>
        <v>11</v>
      </c>
      <c r="P202" s="25">
        <f t="shared" ref="P202:P215" si="21">G202</f>
        <v>192.5</v>
      </c>
    </row>
    <row r="203" spans="2:16" s="26" customFormat="1" ht="52.8" x14ac:dyDescent="0.25">
      <c r="B203" s="70">
        <v>151</v>
      </c>
      <c r="C203" s="72" t="s">
        <v>562</v>
      </c>
      <c r="D203" s="73" t="s">
        <v>347</v>
      </c>
      <c r="E203" s="74" t="s">
        <v>563</v>
      </c>
      <c r="F203" s="75">
        <v>270</v>
      </c>
      <c r="G203" s="74">
        <v>3307.5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20"/>
        <v>270</v>
      </c>
      <c r="P203" s="25">
        <f t="shared" si="21"/>
        <v>3307.5</v>
      </c>
    </row>
    <row r="204" spans="2:16" s="26" customFormat="1" ht="52.8" x14ac:dyDescent="0.25">
      <c r="B204" s="70">
        <v>152</v>
      </c>
      <c r="C204" s="72" t="s">
        <v>564</v>
      </c>
      <c r="D204" s="73" t="s">
        <v>565</v>
      </c>
      <c r="E204" s="74" t="s">
        <v>566</v>
      </c>
      <c r="F204" s="75">
        <v>11</v>
      </c>
      <c r="G204" s="74">
        <v>228.94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si="20"/>
        <v>11</v>
      </c>
      <c r="P204" s="25">
        <f t="shared" si="21"/>
        <v>228.94</v>
      </c>
    </row>
    <row r="205" spans="2:16" s="26" customFormat="1" ht="13.2" x14ac:dyDescent="0.25">
      <c r="B205" s="70">
        <v>153</v>
      </c>
      <c r="C205" s="72" t="s">
        <v>567</v>
      </c>
      <c r="D205" s="73" t="s">
        <v>336</v>
      </c>
      <c r="E205" s="74" t="s">
        <v>568</v>
      </c>
      <c r="F205" s="75">
        <v>20</v>
      </c>
      <c r="G205" s="74">
        <v>36744.400000000001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20"/>
        <v>20</v>
      </c>
      <c r="P205" s="25">
        <f t="shared" si="21"/>
        <v>36744.400000000001</v>
      </c>
    </row>
    <row r="206" spans="2:16" s="26" customFormat="1" ht="26.4" x14ac:dyDescent="0.25">
      <c r="B206" s="70">
        <v>154</v>
      </c>
      <c r="C206" s="72" t="s">
        <v>569</v>
      </c>
      <c r="D206" s="73" t="s">
        <v>347</v>
      </c>
      <c r="E206" s="74" t="s">
        <v>570</v>
      </c>
      <c r="F206" s="75">
        <v>10</v>
      </c>
      <c r="G206" s="74">
        <v>1143.28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20"/>
        <v>10</v>
      </c>
      <c r="P206" s="25">
        <f t="shared" si="21"/>
        <v>1143.28</v>
      </c>
    </row>
    <row r="207" spans="2:16" s="26" customFormat="1" ht="39.6" x14ac:dyDescent="0.25">
      <c r="B207" s="70">
        <v>155</v>
      </c>
      <c r="C207" s="72" t="s">
        <v>571</v>
      </c>
      <c r="D207" s="73" t="s">
        <v>347</v>
      </c>
      <c r="E207" s="74" t="s">
        <v>572</v>
      </c>
      <c r="F207" s="75">
        <v>8</v>
      </c>
      <c r="G207" s="74">
        <v>417.12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20"/>
        <v>8</v>
      </c>
      <c r="P207" s="25">
        <f t="shared" si="21"/>
        <v>417.12</v>
      </c>
    </row>
    <row r="208" spans="2:16" s="26" customFormat="1" ht="39.6" x14ac:dyDescent="0.25">
      <c r="B208" s="70">
        <v>156</v>
      </c>
      <c r="C208" s="72" t="s">
        <v>573</v>
      </c>
      <c r="D208" s="73" t="s">
        <v>347</v>
      </c>
      <c r="E208" s="74" t="s">
        <v>574</v>
      </c>
      <c r="F208" s="75">
        <v>4</v>
      </c>
      <c r="G208" s="74">
        <v>177.13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20"/>
        <v>4</v>
      </c>
      <c r="P208" s="25">
        <f t="shared" si="21"/>
        <v>177.13</v>
      </c>
    </row>
    <row r="209" spans="2:16" s="26" customFormat="1" ht="39.6" x14ac:dyDescent="0.25">
      <c r="B209" s="70">
        <v>157</v>
      </c>
      <c r="C209" s="72" t="s">
        <v>575</v>
      </c>
      <c r="D209" s="73" t="s">
        <v>347</v>
      </c>
      <c r="E209" s="74" t="s">
        <v>576</v>
      </c>
      <c r="F209" s="75">
        <v>257</v>
      </c>
      <c r="G209" s="74">
        <v>20002.310000000001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0"/>
        <v>257</v>
      </c>
      <c r="P209" s="25">
        <f t="shared" si="21"/>
        <v>20002.310000000001</v>
      </c>
    </row>
    <row r="210" spans="2:16" s="26" customFormat="1" ht="26.4" x14ac:dyDescent="0.25">
      <c r="B210" s="70">
        <v>158</v>
      </c>
      <c r="C210" s="72" t="s">
        <v>577</v>
      </c>
      <c r="D210" s="73" t="s">
        <v>336</v>
      </c>
      <c r="E210" s="74" t="s">
        <v>578</v>
      </c>
      <c r="F210" s="75">
        <v>79</v>
      </c>
      <c r="G210" s="74">
        <v>2813.07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0"/>
        <v>79</v>
      </c>
      <c r="P210" s="25">
        <f t="shared" si="21"/>
        <v>2813.07</v>
      </c>
    </row>
    <row r="211" spans="2:16" s="26" customFormat="1" ht="39.6" x14ac:dyDescent="0.25">
      <c r="B211" s="70">
        <v>159</v>
      </c>
      <c r="C211" s="72" t="s">
        <v>579</v>
      </c>
      <c r="D211" s="73" t="s">
        <v>347</v>
      </c>
      <c r="E211" s="74" t="s">
        <v>580</v>
      </c>
      <c r="F211" s="75">
        <v>1</v>
      </c>
      <c r="G211" s="74">
        <v>12.360000000000001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0"/>
        <v>1</v>
      </c>
      <c r="P211" s="25">
        <f t="shared" si="21"/>
        <v>12.360000000000001</v>
      </c>
    </row>
    <row r="212" spans="2:16" s="26" customFormat="1" ht="66" x14ac:dyDescent="0.25">
      <c r="B212" s="70">
        <v>160</v>
      </c>
      <c r="C212" s="72" t="s">
        <v>581</v>
      </c>
      <c r="D212" s="73" t="s">
        <v>347</v>
      </c>
      <c r="E212" s="74" t="s">
        <v>582</v>
      </c>
      <c r="F212" s="75">
        <v>265</v>
      </c>
      <c r="G212" s="74">
        <v>53927.5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0"/>
        <v>265</v>
      </c>
      <c r="P212" s="25">
        <f t="shared" si="21"/>
        <v>53927.5</v>
      </c>
    </row>
    <row r="213" spans="2:16" s="26" customFormat="1" ht="52.8" x14ac:dyDescent="0.25">
      <c r="B213" s="70">
        <v>161</v>
      </c>
      <c r="C213" s="72" t="s">
        <v>583</v>
      </c>
      <c r="D213" s="73" t="s">
        <v>347</v>
      </c>
      <c r="E213" s="74" t="s">
        <v>582</v>
      </c>
      <c r="F213" s="75">
        <v>48</v>
      </c>
      <c r="G213" s="74">
        <v>9768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0"/>
        <v>48</v>
      </c>
      <c r="P213" s="25">
        <f t="shared" si="21"/>
        <v>9768</v>
      </c>
    </row>
    <row r="214" spans="2:16" s="26" customFormat="1" ht="13.2" x14ac:dyDescent="0.25">
      <c r="B214" s="70">
        <v>162</v>
      </c>
      <c r="C214" s="72" t="s">
        <v>584</v>
      </c>
      <c r="D214" s="73" t="s">
        <v>373</v>
      </c>
      <c r="E214" s="74" t="s">
        <v>585</v>
      </c>
      <c r="F214" s="75">
        <v>560</v>
      </c>
      <c r="G214" s="74">
        <v>39928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0"/>
        <v>560</v>
      </c>
      <c r="P214" s="25">
        <f t="shared" si="21"/>
        <v>39928</v>
      </c>
    </row>
    <row r="215" spans="2:16" s="26" customFormat="1" ht="39.6" x14ac:dyDescent="0.25">
      <c r="B215" s="70">
        <v>163</v>
      </c>
      <c r="C215" s="72" t="s">
        <v>586</v>
      </c>
      <c r="D215" s="73" t="s">
        <v>347</v>
      </c>
      <c r="E215" s="74" t="s">
        <v>587</v>
      </c>
      <c r="F215" s="75">
        <v>5</v>
      </c>
      <c r="G215" s="74">
        <v>315.8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0"/>
        <v>5</v>
      </c>
      <c r="P215" s="25">
        <f t="shared" si="21"/>
        <v>315.8</v>
      </c>
    </row>
    <row r="216" spans="2:16" s="17" customFormat="1" ht="13.5" customHeight="1" thickBot="1" x14ac:dyDescent="0.3"/>
    <row r="217" spans="2:16" s="17" customFormat="1" ht="26.25" customHeight="1" x14ac:dyDescent="0.25">
      <c r="B217" s="94" t="s">
        <v>139</v>
      </c>
      <c r="C217" s="88" t="s">
        <v>32</v>
      </c>
      <c r="D217" s="99" t="s">
        <v>141</v>
      </c>
      <c r="E217" s="88" t="s">
        <v>142</v>
      </c>
      <c r="F217" s="88" t="s">
        <v>1322</v>
      </c>
      <c r="G217" s="88"/>
      <c r="H217" s="89" t="s">
        <v>146</v>
      </c>
    </row>
    <row r="218" spans="2:16" s="17" customFormat="1" ht="12.75" customHeight="1" x14ac:dyDescent="0.25">
      <c r="B218" s="95"/>
      <c r="C218" s="97"/>
      <c r="D218" s="100"/>
      <c r="E218" s="97"/>
      <c r="F218" s="92" t="s">
        <v>147</v>
      </c>
      <c r="G218" s="92" t="s">
        <v>148</v>
      </c>
      <c r="H218" s="90"/>
    </row>
    <row r="219" spans="2:16" s="17" customFormat="1" ht="13.5" customHeight="1" thickBot="1" x14ac:dyDescent="0.3">
      <c r="B219" s="96"/>
      <c r="C219" s="98"/>
      <c r="D219" s="101"/>
      <c r="E219" s="98"/>
      <c r="F219" s="93"/>
      <c r="G219" s="93"/>
      <c r="H219" s="91"/>
    </row>
    <row r="220" spans="2:16" s="26" customFormat="1" ht="26.4" x14ac:dyDescent="0.25">
      <c r="B220" s="70">
        <v>164</v>
      </c>
      <c r="C220" s="72" t="s">
        <v>588</v>
      </c>
      <c r="D220" s="73" t="s">
        <v>347</v>
      </c>
      <c r="E220" s="74" t="s">
        <v>589</v>
      </c>
      <c r="F220" s="75">
        <v>1</v>
      </c>
      <c r="G220" s="74">
        <v>81.94</v>
      </c>
      <c r="H220" s="76"/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>
        <f t="shared" ref="O220:O233" si="22">F220</f>
        <v>1</v>
      </c>
      <c r="P220" s="25">
        <f t="shared" ref="P220:P233" si="23">G220</f>
        <v>81.94</v>
      </c>
    </row>
    <row r="221" spans="2:16" s="26" customFormat="1" ht="52.8" x14ac:dyDescent="0.25">
      <c r="B221" s="70">
        <v>165</v>
      </c>
      <c r="C221" s="72" t="s">
        <v>590</v>
      </c>
      <c r="D221" s="73" t="s">
        <v>358</v>
      </c>
      <c r="E221" s="74" t="s">
        <v>591</v>
      </c>
      <c r="F221" s="75">
        <v>62</v>
      </c>
      <c r="G221" s="74">
        <v>30546.780000000002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si="22"/>
        <v>62</v>
      </c>
      <c r="P221" s="25">
        <f t="shared" si="23"/>
        <v>30546.780000000002</v>
      </c>
    </row>
    <row r="222" spans="2:16" s="26" customFormat="1" ht="66" x14ac:dyDescent="0.25">
      <c r="B222" s="70">
        <v>166</v>
      </c>
      <c r="C222" s="72" t="s">
        <v>592</v>
      </c>
      <c r="D222" s="73" t="s">
        <v>296</v>
      </c>
      <c r="E222" s="74" t="s">
        <v>593</v>
      </c>
      <c r="F222" s="75">
        <v>2</v>
      </c>
      <c r="G222" s="74">
        <v>2334.56</v>
      </c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2"/>
        <v>2</v>
      </c>
      <c r="P222" s="25">
        <f t="shared" si="23"/>
        <v>2334.56</v>
      </c>
    </row>
    <row r="223" spans="2:16" s="26" customFormat="1" ht="26.4" x14ac:dyDescent="0.25">
      <c r="B223" s="70">
        <v>167</v>
      </c>
      <c r="C223" s="72" t="s">
        <v>594</v>
      </c>
      <c r="D223" s="73" t="s">
        <v>347</v>
      </c>
      <c r="E223" s="74" t="s">
        <v>595</v>
      </c>
      <c r="F223" s="75">
        <v>2</v>
      </c>
      <c r="G223" s="74">
        <v>247.74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si="22"/>
        <v>2</v>
      </c>
      <c r="P223" s="25">
        <f t="shared" si="23"/>
        <v>247.74</v>
      </c>
    </row>
    <row r="224" spans="2:16" s="26" customFormat="1" ht="39.6" x14ac:dyDescent="0.25">
      <c r="B224" s="70">
        <v>168</v>
      </c>
      <c r="C224" s="72" t="s">
        <v>596</v>
      </c>
      <c r="D224" s="73" t="s">
        <v>296</v>
      </c>
      <c r="E224" s="74" t="s">
        <v>597</v>
      </c>
      <c r="F224" s="75">
        <v>170</v>
      </c>
      <c r="G224" s="74">
        <v>10504.710000000001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2"/>
        <v>170</v>
      </c>
      <c r="P224" s="25">
        <f t="shared" si="23"/>
        <v>10504.710000000001</v>
      </c>
    </row>
    <row r="225" spans="2:16" s="26" customFormat="1" ht="66" x14ac:dyDescent="0.25">
      <c r="B225" s="70">
        <v>169</v>
      </c>
      <c r="C225" s="72" t="s">
        <v>598</v>
      </c>
      <c r="D225" s="73" t="s">
        <v>296</v>
      </c>
      <c r="E225" s="74">
        <v>29</v>
      </c>
      <c r="F225" s="75">
        <v>30</v>
      </c>
      <c r="G225" s="74">
        <v>870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2"/>
        <v>30</v>
      </c>
      <c r="P225" s="25">
        <f t="shared" si="23"/>
        <v>870</v>
      </c>
    </row>
    <row r="226" spans="2:16" s="26" customFormat="1" ht="52.8" x14ac:dyDescent="0.25">
      <c r="B226" s="70">
        <v>170</v>
      </c>
      <c r="C226" s="72" t="s">
        <v>599</v>
      </c>
      <c r="D226" s="73" t="s">
        <v>347</v>
      </c>
      <c r="E226" s="74" t="s">
        <v>600</v>
      </c>
      <c r="F226" s="75">
        <v>80</v>
      </c>
      <c r="G226" s="74">
        <v>28967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2"/>
        <v>80</v>
      </c>
      <c r="P226" s="25">
        <f t="shared" si="23"/>
        <v>28967</v>
      </c>
    </row>
    <row r="227" spans="2:16" s="26" customFormat="1" ht="52.8" x14ac:dyDescent="0.25">
      <c r="B227" s="70">
        <v>171</v>
      </c>
      <c r="C227" s="72" t="s">
        <v>601</v>
      </c>
      <c r="D227" s="73" t="s">
        <v>347</v>
      </c>
      <c r="E227" s="74" t="s">
        <v>602</v>
      </c>
      <c r="F227" s="75">
        <v>53</v>
      </c>
      <c r="G227" s="74">
        <v>9718.32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2"/>
        <v>53</v>
      </c>
      <c r="P227" s="25">
        <f t="shared" si="23"/>
        <v>9718.32</v>
      </c>
    </row>
    <row r="228" spans="2:16" s="26" customFormat="1" ht="13.2" x14ac:dyDescent="0.25">
      <c r="B228" s="70">
        <v>172</v>
      </c>
      <c r="C228" s="72" t="s">
        <v>603</v>
      </c>
      <c r="D228" s="73" t="s">
        <v>373</v>
      </c>
      <c r="E228" s="74" t="s">
        <v>604</v>
      </c>
      <c r="F228" s="75">
        <v>5</v>
      </c>
      <c r="G228" s="74">
        <v>1518.5500000000002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2"/>
        <v>5</v>
      </c>
      <c r="P228" s="25">
        <f t="shared" si="23"/>
        <v>1518.5500000000002</v>
      </c>
    </row>
    <row r="229" spans="2:16" s="26" customFormat="1" ht="26.4" x14ac:dyDescent="0.25">
      <c r="B229" s="70">
        <v>173</v>
      </c>
      <c r="C229" s="72" t="s">
        <v>605</v>
      </c>
      <c r="D229" s="73" t="s">
        <v>606</v>
      </c>
      <c r="E229" s="74" t="s">
        <v>607</v>
      </c>
      <c r="F229" s="75">
        <v>25</v>
      </c>
      <c r="G229" s="74">
        <v>1854.25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2"/>
        <v>25</v>
      </c>
      <c r="P229" s="25">
        <f t="shared" si="23"/>
        <v>1854.25</v>
      </c>
    </row>
    <row r="230" spans="2:16" s="26" customFormat="1" ht="39.6" x14ac:dyDescent="0.25">
      <c r="B230" s="70">
        <v>174</v>
      </c>
      <c r="C230" s="72" t="s">
        <v>608</v>
      </c>
      <c r="D230" s="73" t="s">
        <v>347</v>
      </c>
      <c r="E230" s="74" t="s">
        <v>609</v>
      </c>
      <c r="F230" s="75">
        <v>18</v>
      </c>
      <c r="G230" s="74">
        <v>412.13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2"/>
        <v>18</v>
      </c>
      <c r="P230" s="25">
        <f t="shared" si="23"/>
        <v>412.13</v>
      </c>
    </row>
    <row r="231" spans="2:16" s="26" customFormat="1" ht="13.2" x14ac:dyDescent="0.25">
      <c r="B231" s="70">
        <v>175</v>
      </c>
      <c r="C231" s="72" t="s">
        <v>610</v>
      </c>
      <c r="D231" s="73" t="s">
        <v>296</v>
      </c>
      <c r="E231" s="74" t="s">
        <v>611</v>
      </c>
      <c r="F231" s="75">
        <v>28</v>
      </c>
      <c r="G231" s="74">
        <v>1926.96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2"/>
        <v>28</v>
      </c>
      <c r="P231" s="25">
        <f t="shared" si="23"/>
        <v>1926.96</v>
      </c>
    </row>
    <row r="232" spans="2:16" s="26" customFormat="1" ht="26.4" x14ac:dyDescent="0.25">
      <c r="B232" s="70">
        <v>176</v>
      </c>
      <c r="C232" s="72" t="s">
        <v>612</v>
      </c>
      <c r="D232" s="73" t="s">
        <v>347</v>
      </c>
      <c r="E232" s="74" t="s">
        <v>613</v>
      </c>
      <c r="F232" s="75">
        <v>31</v>
      </c>
      <c r="G232" s="74">
        <v>153.76000000000002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2"/>
        <v>31</v>
      </c>
      <c r="P232" s="25">
        <f t="shared" si="23"/>
        <v>153.76000000000002</v>
      </c>
    </row>
    <row r="233" spans="2:16" s="26" customFormat="1" ht="39.6" x14ac:dyDescent="0.25">
      <c r="B233" s="70">
        <v>177</v>
      </c>
      <c r="C233" s="72" t="s">
        <v>614</v>
      </c>
      <c r="D233" s="73" t="s">
        <v>296</v>
      </c>
      <c r="E233" s="74" t="s">
        <v>615</v>
      </c>
      <c r="F233" s="75">
        <v>15</v>
      </c>
      <c r="G233" s="74">
        <v>756.90000000000009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2"/>
        <v>15</v>
      </c>
      <c r="P233" s="25">
        <f t="shared" si="23"/>
        <v>756.90000000000009</v>
      </c>
    </row>
    <row r="234" spans="2:16" s="17" customFormat="1" ht="13.5" customHeight="1" thickBot="1" x14ac:dyDescent="0.3"/>
    <row r="235" spans="2:16" s="17" customFormat="1" ht="26.25" customHeight="1" x14ac:dyDescent="0.25">
      <c r="B235" s="94" t="s">
        <v>139</v>
      </c>
      <c r="C235" s="88" t="s">
        <v>32</v>
      </c>
      <c r="D235" s="99" t="s">
        <v>141</v>
      </c>
      <c r="E235" s="88" t="s">
        <v>142</v>
      </c>
      <c r="F235" s="88" t="s">
        <v>1322</v>
      </c>
      <c r="G235" s="88"/>
      <c r="H235" s="89" t="s">
        <v>146</v>
      </c>
    </row>
    <row r="236" spans="2:16" s="17" customFormat="1" ht="12.75" customHeight="1" x14ac:dyDescent="0.25">
      <c r="B236" s="95"/>
      <c r="C236" s="97"/>
      <c r="D236" s="100"/>
      <c r="E236" s="97"/>
      <c r="F236" s="92" t="s">
        <v>147</v>
      </c>
      <c r="G236" s="92" t="s">
        <v>148</v>
      </c>
      <c r="H236" s="90"/>
    </row>
    <row r="237" spans="2:16" s="17" customFormat="1" ht="13.5" customHeight="1" thickBot="1" x14ac:dyDescent="0.3">
      <c r="B237" s="96"/>
      <c r="C237" s="98"/>
      <c r="D237" s="101"/>
      <c r="E237" s="98"/>
      <c r="F237" s="93"/>
      <c r="G237" s="93"/>
      <c r="H237" s="91"/>
    </row>
    <row r="238" spans="2:16" s="26" customFormat="1" ht="26.4" x14ac:dyDescent="0.25">
      <c r="B238" s="70">
        <v>178</v>
      </c>
      <c r="C238" s="72" t="s">
        <v>616</v>
      </c>
      <c r="D238" s="73" t="s">
        <v>347</v>
      </c>
      <c r="E238" s="74" t="s">
        <v>617</v>
      </c>
      <c r="F238" s="75">
        <v>30</v>
      </c>
      <c r="G238" s="74">
        <v>4162.5</v>
      </c>
      <c r="H238" s="76"/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 t="e">
        <f>#REF!</f>
        <v>#REF!</v>
      </c>
      <c r="O238" s="25">
        <f t="shared" ref="O238:O251" si="24">F238</f>
        <v>30</v>
      </c>
      <c r="P238" s="25">
        <f t="shared" ref="P238:P251" si="25">G238</f>
        <v>4162.5</v>
      </c>
    </row>
    <row r="239" spans="2:16" s="26" customFormat="1" ht="52.8" x14ac:dyDescent="0.25">
      <c r="B239" s="70">
        <v>179</v>
      </c>
      <c r="C239" s="72" t="s">
        <v>618</v>
      </c>
      <c r="D239" s="73" t="s">
        <v>296</v>
      </c>
      <c r="E239" s="74" t="s">
        <v>619</v>
      </c>
      <c r="F239" s="75">
        <v>1886</v>
      </c>
      <c r="G239" s="74">
        <v>78646.2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si="24"/>
        <v>1886</v>
      </c>
      <c r="P239" s="25">
        <f t="shared" si="25"/>
        <v>78646.2</v>
      </c>
    </row>
    <row r="240" spans="2:16" s="26" customFormat="1" ht="13.2" x14ac:dyDescent="0.25">
      <c r="B240" s="70">
        <v>180</v>
      </c>
      <c r="C240" s="72" t="s">
        <v>620</v>
      </c>
      <c r="D240" s="73" t="s">
        <v>373</v>
      </c>
      <c r="E240" s="74" t="s">
        <v>621</v>
      </c>
      <c r="F240" s="75">
        <v>29</v>
      </c>
      <c r="G240" s="74">
        <v>878.65000000000009</v>
      </c>
      <c r="H240" s="76"/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>
        <f t="shared" si="24"/>
        <v>29</v>
      </c>
      <c r="P240" s="25">
        <f t="shared" si="25"/>
        <v>878.65000000000009</v>
      </c>
    </row>
    <row r="241" spans="2:16" s="26" customFormat="1" ht="39.6" x14ac:dyDescent="0.25">
      <c r="B241" s="70">
        <v>181</v>
      </c>
      <c r="C241" s="72" t="s">
        <v>622</v>
      </c>
      <c r="D241" s="73" t="s">
        <v>373</v>
      </c>
      <c r="E241" s="74" t="s">
        <v>623</v>
      </c>
      <c r="F241" s="75">
        <v>30</v>
      </c>
      <c r="G241" s="74">
        <v>807.6</v>
      </c>
      <c r="H241" s="76"/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>
        <f t="shared" si="24"/>
        <v>30</v>
      </c>
      <c r="P241" s="25">
        <f t="shared" si="25"/>
        <v>807.6</v>
      </c>
    </row>
    <row r="242" spans="2:16" s="26" customFormat="1" ht="39.6" x14ac:dyDescent="0.25">
      <c r="B242" s="70">
        <v>182</v>
      </c>
      <c r="C242" s="72" t="s">
        <v>624</v>
      </c>
      <c r="D242" s="73" t="s">
        <v>373</v>
      </c>
      <c r="E242" s="74" t="s">
        <v>625</v>
      </c>
      <c r="F242" s="75">
        <v>600</v>
      </c>
      <c r="G242" s="74">
        <v>16644</v>
      </c>
      <c r="H242" s="76"/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>
        <f t="shared" si="24"/>
        <v>600</v>
      </c>
      <c r="P242" s="25">
        <f t="shared" si="25"/>
        <v>16644</v>
      </c>
    </row>
    <row r="243" spans="2:16" s="26" customFormat="1" ht="52.8" x14ac:dyDescent="0.25">
      <c r="B243" s="70">
        <v>183</v>
      </c>
      <c r="C243" s="72" t="s">
        <v>626</v>
      </c>
      <c r="D243" s="73" t="s">
        <v>296</v>
      </c>
      <c r="E243" s="74">
        <v>451</v>
      </c>
      <c r="F243" s="75">
        <v>86</v>
      </c>
      <c r="G243" s="74">
        <v>38786</v>
      </c>
      <c r="H243" s="76"/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>
        <f t="shared" si="24"/>
        <v>86</v>
      </c>
      <c r="P243" s="25">
        <f t="shared" si="25"/>
        <v>38786</v>
      </c>
    </row>
    <row r="244" spans="2:16" s="26" customFormat="1" ht="39.6" x14ac:dyDescent="0.25">
      <c r="B244" s="70">
        <v>184</v>
      </c>
      <c r="C244" s="72" t="s">
        <v>627</v>
      </c>
      <c r="D244" s="73" t="s">
        <v>358</v>
      </c>
      <c r="E244" s="74">
        <v>595</v>
      </c>
      <c r="F244" s="75">
        <v>14</v>
      </c>
      <c r="G244" s="74">
        <v>8330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si="24"/>
        <v>14</v>
      </c>
      <c r="P244" s="25">
        <f t="shared" si="25"/>
        <v>8330</v>
      </c>
    </row>
    <row r="245" spans="2:16" s="26" customFormat="1" ht="52.8" x14ac:dyDescent="0.25">
      <c r="B245" s="70">
        <v>185</v>
      </c>
      <c r="C245" s="72" t="s">
        <v>628</v>
      </c>
      <c r="D245" s="73" t="s">
        <v>358</v>
      </c>
      <c r="E245" s="74">
        <v>380</v>
      </c>
      <c r="F245" s="75">
        <v>1</v>
      </c>
      <c r="G245" s="74">
        <v>380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4"/>
        <v>1</v>
      </c>
      <c r="P245" s="25">
        <f t="shared" si="25"/>
        <v>380</v>
      </c>
    </row>
    <row r="246" spans="2:16" s="26" customFormat="1" ht="52.8" x14ac:dyDescent="0.25">
      <c r="B246" s="70">
        <v>186</v>
      </c>
      <c r="C246" s="72" t="s">
        <v>629</v>
      </c>
      <c r="D246" s="73" t="s">
        <v>347</v>
      </c>
      <c r="E246" s="74">
        <v>1540</v>
      </c>
      <c r="F246" s="75">
        <v>2</v>
      </c>
      <c r="G246" s="74">
        <v>3080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4"/>
        <v>2</v>
      </c>
      <c r="P246" s="25">
        <f t="shared" si="25"/>
        <v>3080</v>
      </c>
    </row>
    <row r="247" spans="2:16" s="26" customFormat="1" ht="26.4" x14ac:dyDescent="0.25">
      <c r="B247" s="70">
        <v>187</v>
      </c>
      <c r="C247" s="72" t="s">
        <v>630</v>
      </c>
      <c r="D247" s="73" t="s">
        <v>358</v>
      </c>
      <c r="E247" s="74">
        <v>432</v>
      </c>
      <c r="F247" s="75">
        <v>27</v>
      </c>
      <c r="G247" s="74">
        <v>11664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4"/>
        <v>27</v>
      </c>
      <c r="P247" s="25">
        <f t="shared" si="25"/>
        <v>11664</v>
      </c>
    </row>
    <row r="248" spans="2:16" s="26" customFormat="1" ht="26.4" x14ac:dyDescent="0.25">
      <c r="B248" s="70">
        <v>188</v>
      </c>
      <c r="C248" s="72" t="s">
        <v>631</v>
      </c>
      <c r="D248" s="73" t="s">
        <v>296</v>
      </c>
      <c r="E248" s="74">
        <v>470</v>
      </c>
      <c r="F248" s="75">
        <v>92</v>
      </c>
      <c r="G248" s="74">
        <v>43240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4"/>
        <v>92</v>
      </c>
      <c r="P248" s="25">
        <f t="shared" si="25"/>
        <v>43240</v>
      </c>
    </row>
    <row r="249" spans="2:16" s="26" customFormat="1" ht="39.6" x14ac:dyDescent="0.25">
      <c r="B249" s="70">
        <v>189</v>
      </c>
      <c r="C249" s="72" t="s">
        <v>632</v>
      </c>
      <c r="D249" s="73" t="s">
        <v>358</v>
      </c>
      <c r="E249" s="74">
        <v>451</v>
      </c>
      <c r="F249" s="75">
        <v>26</v>
      </c>
      <c r="G249" s="74">
        <v>11726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4"/>
        <v>26</v>
      </c>
      <c r="P249" s="25">
        <f t="shared" si="25"/>
        <v>11726</v>
      </c>
    </row>
    <row r="250" spans="2:16" s="26" customFormat="1" ht="26.4" x14ac:dyDescent="0.25">
      <c r="B250" s="70">
        <v>190</v>
      </c>
      <c r="C250" s="72" t="s">
        <v>633</v>
      </c>
      <c r="D250" s="73" t="s">
        <v>296</v>
      </c>
      <c r="E250" s="74" t="s">
        <v>634</v>
      </c>
      <c r="F250" s="75">
        <v>11</v>
      </c>
      <c r="G250" s="74">
        <v>5728.8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4"/>
        <v>11</v>
      </c>
      <c r="P250" s="25">
        <f t="shared" si="25"/>
        <v>5728.8</v>
      </c>
    </row>
    <row r="251" spans="2:16" s="26" customFormat="1" ht="26.4" x14ac:dyDescent="0.25">
      <c r="B251" s="70">
        <v>191</v>
      </c>
      <c r="C251" s="72" t="s">
        <v>635</v>
      </c>
      <c r="D251" s="73" t="s">
        <v>296</v>
      </c>
      <c r="E251" s="74" t="s">
        <v>636</v>
      </c>
      <c r="F251" s="75">
        <v>13</v>
      </c>
      <c r="G251" s="74">
        <v>7442.63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4"/>
        <v>13</v>
      </c>
      <c r="P251" s="25">
        <f t="shared" si="25"/>
        <v>7442.63</v>
      </c>
    </row>
    <row r="252" spans="2:16" s="17" customFormat="1" ht="13.5" customHeight="1" thickBot="1" x14ac:dyDescent="0.3"/>
    <row r="253" spans="2:16" s="17" customFormat="1" ht="26.25" customHeight="1" x14ac:dyDescent="0.25">
      <c r="B253" s="94" t="s">
        <v>139</v>
      </c>
      <c r="C253" s="88" t="s">
        <v>32</v>
      </c>
      <c r="D253" s="99" t="s">
        <v>141</v>
      </c>
      <c r="E253" s="88" t="s">
        <v>142</v>
      </c>
      <c r="F253" s="88" t="s">
        <v>1322</v>
      </c>
      <c r="G253" s="88"/>
      <c r="H253" s="89" t="s">
        <v>146</v>
      </c>
    </row>
    <row r="254" spans="2:16" s="17" customFormat="1" ht="12.75" customHeight="1" x14ac:dyDescent="0.25">
      <c r="B254" s="95"/>
      <c r="C254" s="97"/>
      <c r="D254" s="100"/>
      <c r="E254" s="97"/>
      <c r="F254" s="92" t="s">
        <v>147</v>
      </c>
      <c r="G254" s="92" t="s">
        <v>148</v>
      </c>
      <c r="H254" s="90"/>
    </row>
    <row r="255" spans="2:16" s="17" customFormat="1" ht="13.5" customHeight="1" thickBot="1" x14ac:dyDescent="0.3">
      <c r="B255" s="96"/>
      <c r="C255" s="98"/>
      <c r="D255" s="101"/>
      <c r="E255" s="98"/>
      <c r="F255" s="93"/>
      <c r="G255" s="93"/>
      <c r="H255" s="91"/>
    </row>
    <row r="256" spans="2:16" s="26" customFormat="1" ht="52.8" x14ac:dyDescent="0.25">
      <c r="B256" s="70">
        <v>192</v>
      </c>
      <c r="C256" s="72" t="s">
        <v>637</v>
      </c>
      <c r="D256" s="73" t="s">
        <v>296</v>
      </c>
      <c r="E256" s="74">
        <v>325</v>
      </c>
      <c r="F256" s="75">
        <v>20</v>
      </c>
      <c r="G256" s="74">
        <v>6500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ref="O256:O268" si="26">F256</f>
        <v>20</v>
      </c>
      <c r="P256" s="25">
        <f t="shared" ref="P256:P268" si="27">G256</f>
        <v>6500</v>
      </c>
    </row>
    <row r="257" spans="2:16" s="26" customFormat="1" ht="26.4" x14ac:dyDescent="0.25">
      <c r="B257" s="70">
        <v>193</v>
      </c>
      <c r="C257" s="72" t="s">
        <v>638</v>
      </c>
      <c r="D257" s="73" t="s">
        <v>296</v>
      </c>
      <c r="E257" s="74">
        <v>980</v>
      </c>
      <c r="F257" s="75">
        <v>133</v>
      </c>
      <c r="G257" s="74">
        <v>130340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6"/>
        <v>133</v>
      </c>
      <c r="P257" s="25">
        <f t="shared" si="27"/>
        <v>130340</v>
      </c>
    </row>
    <row r="258" spans="2:16" s="26" customFormat="1" ht="39.6" x14ac:dyDescent="0.25">
      <c r="B258" s="70">
        <v>194</v>
      </c>
      <c r="C258" s="72" t="s">
        <v>639</v>
      </c>
      <c r="D258" s="73" t="s">
        <v>296</v>
      </c>
      <c r="E258" s="74">
        <v>190</v>
      </c>
      <c r="F258" s="75">
        <v>176</v>
      </c>
      <c r="G258" s="74">
        <v>33440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6"/>
        <v>176</v>
      </c>
      <c r="P258" s="25">
        <f t="shared" si="27"/>
        <v>33440</v>
      </c>
    </row>
    <row r="259" spans="2:16" s="26" customFormat="1" ht="52.8" x14ac:dyDescent="0.25">
      <c r="B259" s="70">
        <v>195</v>
      </c>
      <c r="C259" s="72" t="s">
        <v>640</v>
      </c>
      <c r="D259" s="73" t="s">
        <v>296</v>
      </c>
      <c r="E259" s="74" t="s">
        <v>641</v>
      </c>
      <c r="F259" s="75">
        <v>14</v>
      </c>
      <c r="G259" s="74">
        <v>2585.52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6"/>
        <v>14</v>
      </c>
      <c r="P259" s="25">
        <f t="shared" si="27"/>
        <v>2585.52</v>
      </c>
    </row>
    <row r="260" spans="2:16" s="26" customFormat="1" ht="52.8" x14ac:dyDescent="0.25">
      <c r="B260" s="70">
        <v>196</v>
      </c>
      <c r="C260" s="72" t="s">
        <v>642</v>
      </c>
      <c r="D260" s="73" t="s">
        <v>347</v>
      </c>
      <c r="E260" s="74">
        <v>325</v>
      </c>
      <c r="F260" s="75">
        <v>77</v>
      </c>
      <c r="G260" s="74">
        <v>25025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6"/>
        <v>77</v>
      </c>
      <c r="P260" s="25">
        <f t="shared" si="27"/>
        <v>25025</v>
      </c>
    </row>
    <row r="261" spans="2:16" s="26" customFormat="1" ht="52.8" x14ac:dyDescent="0.25">
      <c r="B261" s="70">
        <v>197</v>
      </c>
      <c r="C261" s="72" t="s">
        <v>643</v>
      </c>
      <c r="D261" s="73" t="s">
        <v>296</v>
      </c>
      <c r="E261" s="74" t="s">
        <v>644</v>
      </c>
      <c r="F261" s="75">
        <v>1000</v>
      </c>
      <c r="G261" s="74">
        <v>2330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6"/>
        <v>1000</v>
      </c>
      <c r="P261" s="25">
        <f t="shared" si="27"/>
        <v>2330</v>
      </c>
    </row>
    <row r="262" spans="2:16" s="26" customFormat="1" ht="13.2" x14ac:dyDescent="0.25">
      <c r="B262" s="70">
        <v>198</v>
      </c>
      <c r="C262" s="72" t="s">
        <v>645</v>
      </c>
      <c r="D262" s="73" t="s">
        <v>347</v>
      </c>
      <c r="E262" s="74" t="s">
        <v>646</v>
      </c>
      <c r="F262" s="75">
        <v>6.4</v>
      </c>
      <c r="G262" s="74">
        <v>4578.29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6"/>
        <v>6.4</v>
      </c>
      <c r="P262" s="25">
        <f t="shared" si="27"/>
        <v>4578.29</v>
      </c>
    </row>
    <row r="263" spans="2:16" s="26" customFormat="1" ht="79.2" x14ac:dyDescent="0.25">
      <c r="B263" s="70">
        <v>199</v>
      </c>
      <c r="C263" s="72" t="s">
        <v>647</v>
      </c>
      <c r="D263" s="73" t="s">
        <v>296</v>
      </c>
      <c r="E263" s="74">
        <v>212</v>
      </c>
      <c r="F263" s="75">
        <v>60</v>
      </c>
      <c r="G263" s="74">
        <v>12720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6"/>
        <v>60</v>
      </c>
      <c r="P263" s="25">
        <f t="shared" si="27"/>
        <v>12720</v>
      </c>
    </row>
    <row r="264" spans="2:16" s="26" customFormat="1" ht="92.4" x14ac:dyDescent="0.25">
      <c r="B264" s="70">
        <v>200</v>
      </c>
      <c r="C264" s="72" t="s">
        <v>648</v>
      </c>
      <c r="D264" s="73" t="s">
        <v>296</v>
      </c>
      <c r="E264" s="74">
        <v>212</v>
      </c>
      <c r="F264" s="75">
        <v>33</v>
      </c>
      <c r="G264" s="74">
        <v>6996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6"/>
        <v>33</v>
      </c>
      <c r="P264" s="25">
        <f t="shared" si="27"/>
        <v>6996</v>
      </c>
    </row>
    <row r="265" spans="2:16" s="26" customFormat="1" ht="13.2" x14ac:dyDescent="0.25">
      <c r="B265" s="70">
        <v>201</v>
      </c>
      <c r="C265" s="72" t="s">
        <v>649</v>
      </c>
      <c r="D265" s="73" t="s">
        <v>296</v>
      </c>
      <c r="E265" s="74" t="s">
        <v>450</v>
      </c>
      <c r="F265" s="75">
        <v>45</v>
      </c>
      <c r="G265" s="74">
        <v>331.58000000000004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6"/>
        <v>45</v>
      </c>
      <c r="P265" s="25">
        <f t="shared" si="27"/>
        <v>331.58000000000004</v>
      </c>
    </row>
    <row r="266" spans="2:16" s="26" customFormat="1" ht="13.2" x14ac:dyDescent="0.25">
      <c r="B266" s="70">
        <v>202</v>
      </c>
      <c r="C266" s="72" t="s">
        <v>650</v>
      </c>
      <c r="D266" s="73" t="s">
        <v>296</v>
      </c>
      <c r="E266" s="74" t="s">
        <v>651</v>
      </c>
      <c r="F266" s="75">
        <v>252</v>
      </c>
      <c r="G266" s="74">
        <v>1746.3500000000001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6"/>
        <v>252</v>
      </c>
      <c r="P266" s="25">
        <f t="shared" si="27"/>
        <v>1746.3500000000001</v>
      </c>
    </row>
    <row r="267" spans="2:16" s="26" customFormat="1" ht="13.2" x14ac:dyDescent="0.25">
      <c r="B267" s="70">
        <v>203</v>
      </c>
      <c r="C267" s="72" t="s">
        <v>652</v>
      </c>
      <c r="D267" s="73" t="s">
        <v>296</v>
      </c>
      <c r="E267" s="74" t="s">
        <v>653</v>
      </c>
      <c r="F267" s="75">
        <v>134</v>
      </c>
      <c r="G267" s="74">
        <v>1011.59</v>
      </c>
      <c r="H267" s="76"/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>
        <f t="shared" si="26"/>
        <v>134</v>
      </c>
      <c r="P267" s="25">
        <f t="shared" si="27"/>
        <v>1011.59</v>
      </c>
    </row>
    <row r="268" spans="2:16" s="26" customFormat="1" ht="26.4" x14ac:dyDescent="0.25">
      <c r="B268" s="70">
        <v>204</v>
      </c>
      <c r="C268" s="72" t="s">
        <v>654</v>
      </c>
      <c r="D268" s="73" t="s">
        <v>347</v>
      </c>
      <c r="E268" s="74" t="s">
        <v>655</v>
      </c>
      <c r="F268" s="75">
        <v>2</v>
      </c>
      <c r="G268" s="74">
        <v>782.49</v>
      </c>
      <c r="H268" s="76"/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>
        <f t="shared" si="26"/>
        <v>2</v>
      </c>
      <c r="P268" s="25">
        <f t="shared" si="27"/>
        <v>782.49</v>
      </c>
    </row>
    <row r="269" spans="2:16" s="17" customFormat="1" ht="13.5" customHeight="1" thickBot="1" x14ac:dyDescent="0.3"/>
    <row r="270" spans="2:16" s="17" customFormat="1" ht="26.25" customHeight="1" x14ac:dyDescent="0.25">
      <c r="B270" s="94" t="s">
        <v>139</v>
      </c>
      <c r="C270" s="88" t="s">
        <v>32</v>
      </c>
      <c r="D270" s="99" t="s">
        <v>141</v>
      </c>
      <c r="E270" s="88" t="s">
        <v>142</v>
      </c>
      <c r="F270" s="88" t="s">
        <v>1322</v>
      </c>
      <c r="G270" s="88"/>
      <c r="H270" s="89" t="s">
        <v>146</v>
      </c>
    </row>
    <row r="271" spans="2:16" s="17" customFormat="1" ht="12.75" customHeight="1" x14ac:dyDescent="0.25">
      <c r="B271" s="95"/>
      <c r="C271" s="97"/>
      <c r="D271" s="100"/>
      <c r="E271" s="97"/>
      <c r="F271" s="92" t="s">
        <v>147</v>
      </c>
      <c r="G271" s="92" t="s">
        <v>148</v>
      </c>
      <c r="H271" s="90"/>
    </row>
    <row r="272" spans="2:16" s="17" customFormat="1" ht="13.5" customHeight="1" thickBot="1" x14ac:dyDescent="0.3">
      <c r="B272" s="96"/>
      <c r="C272" s="98"/>
      <c r="D272" s="101"/>
      <c r="E272" s="98"/>
      <c r="F272" s="93"/>
      <c r="G272" s="93"/>
      <c r="H272" s="91"/>
    </row>
    <row r="273" spans="2:16" s="26" customFormat="1" ht="52.8" x14ac:dyDescent="0.25">
      <c r="B273" s="70">
        <v>205</v>
      </c>
      <c r="C273" s="72" t="s">
        <v>656</v>
      </c>
      <c r="D273" s="73" t="s">
        <v>358</v>
      </c>
      <c r="E273" s="74" t="s">
        <v>657</v>
      </c>
      <c r="F273" s="75">
        <v>295</v>
      </c>
      <c r="G273" s="74">
        <v>7451.17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ref="O273:P279" si="28">F273</f>
        <v>295</v>
      </c>
      <c r="P273" s="25">
        <f t="shared" si="28"/>
        <v>7451.17</v>
      </c>
    </row>
    <row r="274" spans="2:16" s="26" customFormat="1" ht="52.8" x14ac:dyDescent="0.25">
      <c r="B274" s="70">
        <v>206</v>
      </c>
      <c r="C274" s="72" t="s">
        <v>658</v>
      </c>
      <c r="D274" s="73" t="s">
        <v>347</v>
      </c>
      <c r="E274" s="74" t="s">
        <v>659</v>
      </c>
      <c r="F274" s="75">
        <v>1</v>
      </c>
      <c r="G274" s="74">
        <v>21.73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8"/>
        <v>1</v>
      </c>
      <c r="P274" s="25">
        <f t="shared" si="28"/>
        <v>21.73</v>
      </c>
    </row>
    <row r="275" spans="2:16" s="26" customFormat="1" ht="39.6" x14ac:dyDescent="0.25">
      <c r="B275" s="70">
        <v>207</v>
      </c>
      <c r="C275" s="72" t="s">
        <v>660</v>
      </c>
      <c r="D275" s="73" t="s">
        <v>373</v>
      </c>
      <c r="E275" s="74">
        <v>67</v>
      </c>
      <c r="F275" s="75">
        <v>986</v>
      </c>
      <c r="G275" s="74">
        <v>66062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28"/>
        <v>986</v>
      </c>
      <c r="P275" s="25">
        <f t="shared" si="28"/>
        <v>66062</v>
      </c>
    </row>
    <row r="276" spans="2:16" s="26" customFormat="1" ht="39.6" x14ac:dyDescent="0.25">
      <c r="B276" s="70">
        <v>208</v>
      </c>
      <c r="C276" s="72" t="s">
        <v>661</v>
      </c>
      <c r="D276" s="73" t="s">
        <v>565</v>
      </c>
      <c r="E276" s="74" t="s">
        <v>662</v>
      </c>
      <c r="F276" s="75">
        <v>4</v>
      </c>
      <c r="G276" s="74">
        <v>79.28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28"/>
        <v>4</v>
      </c>
      <c r="P276" s="25">
        <f t="shared" si="28"/>
        <v>79.28</v>
      </c>
    </row>
    <row r="277" spans="2:16" s="26" customFormat="1" ht="26.4" x14ac:dyDescent="0.25">
      <c r="B277" s="70">
        <v>209</v>
      </c>
      <c r="C277" s="72" t="s">
        <v>663</v>
      </c>
      <c r="D277" s="73" t="s">
        <v>358</v>
      </c>
      <c r="E277" s="74" t="s">
        <v>664</v>
      </c>
      <c r="F277" s="75">
        <v>150</v>
      </c>
      <c r="G277" s="74">
        <v>14376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28"/>
        <v>150</v>
      </c>
      <c r="P277" s="25">
        <f t="shared" si="28"/>
        <v>14376</v>
      </c>
    </row>
    <row r="278" spans="2:16" s="26" customFormat="1" ht="105.6" x14ac:dyDescent="0.25">
      <c r="B278" s="70">
        <v>210</v>
      </c>
      <c r="C278" s="72" t="s">
        <v>665</v>
      </c>
      <c r="D278" s="73" t="s">
        <v>296</v>
      </c>
      <c r="E278" s="74" t="s">
        <v>666</v>
      </c>
      <c r="F278" s="75">
        <v>400</v>
      </c>
      <c r="G278" s="74">
        <v>2756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28"/>
        <v>400</v>
      </c>
      <c r="P278" s="25">
        <f t="shared" si="28"/>
        <v>2756</v>
      </c>
    </row>
    <row r="279" spans="2:16" s="26" customFormat="1" ht="105.6" x14ac:dyDescent="0.25">
      <c r="B279" s="70">
        <v>211</v>
      </c>
      <c r="C279" s="72" t="s">
        <v>667</v>
      </c>
      <c r="D279" s="73" t="s">
        <v>296</v>
      </c>
      <c r="E279" s="74" t="s">
        <v>666</v>
      </c>
      <c r="F279" s="75">
        <v>913</v>
      </c>
      <c r="G279" s="74">
        <v>6290.5700000000006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28"/>
        <v>913</v>
      </c>
      <c r="P279" s="25">
        <f t="shared" si="28"/>
        <v>6290.5700000000006</v>
      </c>
    </row>
    <row r="280" spans="2:16" s="17" customFormat="1" ht="13.5" customHeight="1" thickBot="1" x14ac:dyDescent="0.3"/>
    <row r="281" spans="2:16" s="17" customFormat="1" ht="26.25" customHeight="1" x14ac:dyDescent="0.25">
      <c r="B281" s="94" t="s">
        <v>139</v>
      </c>
      <c r="C281" s="88" t="s">
        <v>32</v>
      </c>
      <c r="D281" s="99" t="s">
        <v>141</v>
      </c>
      <c r="E281" s="88" t="s">
        <v>142</v>
      </c>
      <c r="F281" s="88" t="s">
        <v>1322</v>
      </c>
      <c r="G281" s="88"/>
      <c r="H281" s="89" t="s">
        <v>146</v>
      </c>
    </row>
    <row r="282" spans="2:16" s="17" customFormat="1" ht="12.75" customHeight="1" x14ac:dyDescent="0.25">
      <c r="B282" s="95"/>
      <c r="C282" s="97"/>
      <c r="D282" s="100"/>
      <c r="E282" s="97"/>
      <c r="F282" s="92" t="s">
        <v>147</v>
      </c>
      <c r="G282" s="92" t="s">
        <v>148</v>
      </c>
      <c r="H282" s="90"/>
    </row>
    <row r="283" spans="2:16" s="17" customFormat="1" ht="13.5" customHeight="1" thickBot="1" x14ac:dyDescent="0.3">
      <c r="B283" s="96"/>
      <c r="C283" s="98"/>
      <c r="D283" s="101"/>
      <c r="E283" s="98"/>
      <c r="F283" s="93"/>
      <c r="G283" s="93"/>
      <c r="H283" s="91"/>
    </row>
    <row r="284" spans="2:16" s="26" customFormat="1" ht="105.6" x14ac:dyDescent="0.25">
      <c r="B284" s="70">
        <v>212</v>
      </c>
      <c r="C284" s="72" t="s">
        <v>668</v>
      </c>
      <c r="D284" s="73" t="s">
        <v>296</v>
      </c>
      <c r="E284" s="74" t="s">
        <v>666</v>
      </c>
      <c r="F284" s="75">
        <v>1200</v>
      </c>
      <c r="G284" s="74">
        <v>8268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ref="O284:P288" si="29">F284</f>
        <v>1200</v>
      </c>
      <c r="P284" s="25">
        <f t="shared" si="29"/>
        <v>8268</v>
      </c>
    </row>
    <row r="285" spans="2:16" s="26" customFormat="1" ht="79.2" x14ac:dyDescent="0.25">
      <c r="B285" s="70">
        <v>213</v>
      </c>
      <c r="C285" s="72" t="s">
        <v>669</v>
      </c>
      <c r="D285" s="73" t="s">
        <v>296</v>
      </c>
      <c r="E285" s="74" t="s">
        <v>670</v>
      </c>
      <c r="F285" s="75">
        <v>671</v>
      </c>
      <c r="G285" s="74">
        <v>4307.8200000000006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29"/>
        <v>671</v>
      </c>
      <c r="P285" s="25">
        <f t="shared" si="29"/>
        <v>4307.8200000000006</v>
      </c>
    </row>
    <row r="286" spans="2:16" s="26" customFormat="1" ht="79.2" x14ac:dyDescent="0.25">
      <c r="B286" s="70">
        <v>214</v>
      </c>
      <c r="C286" s="72" t="s">
        <v>671</v>
      </c>
      <c r="D286" s="73" t="s">
        <v>296</v>
      </c>
      <c r="E286" s="74" t="s">
        <v>670</v>
      </c>
      <c r="F286" s="75">
        <v>123</v>
      </c>
      <c r="G286" s="74">
        <v>789.66000000000008</v>
      </c>
      <c r="H286" s="76"/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>
        <f t="shared" si="29"/>
        <v>123</v>
      </c>
      <c r="P286" s="25">
        <f t="shared" si="29"/>
        <v>789.66000000000008</v>
      </c>
    </row>
    <row r="287" spans="2:16" s="26" customFormat="1" ht="92.4" x14ac:dyDescent="0.25">
      <c r="B287" s="70">
        <v>215</v>
      </c>
      <c r="C287" s="72" t="s">
        <v>672</v>
      </c>
      <c r="D287" s="73" t="s">
        <v>296</v>
      </c>
      <c r="E287" s="74" t="s">
        <v>670</v>
      </c>
      <c r="F287" s="75">
        <v>1000</v>
      </c>
      <c r="G287" s="74">
        <v>6420</v>
      </c>
      <c r="H287" s="76"/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 t="e">
        <f>#REF!</f>
        <v>#REF!</v>
      </c>
      <c r="O287" s="25">
        <f t="shared" si="29"/>
        <v>1000</v>
      </c>
      <c r="P287" s="25">
        <f t="shared" si="29"/>
        <v>6420</v>
      </c>
    </row>
    <row r="288" spans="2:16" s="26" customFormat="1" ht="92.4" x14ac:dyDescent="0.25">
      <c r="B288" s="70">
        <v>216</v>
      </c>
      <c r="C288" s="72" t="s">
        <v>672</v>
      </c>
      <c r="D288" s="73" t="s">
        <v>296</v>
      </c>
      <c r="E288" s="74" t="s">
        <v>673</v>
      </c>
      <c r="F288" s="75">
        <v>301</v>
      </c>
      <c r="G288" s="74">
        <v>2061.85</v>
      </c>
      <c r="H288" s="76"/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 t="e">
        <f>#REF!</f>
        <v>#REF!</v>
      </c>
      <c r="O288" s="25">
        <f t="shared" si="29"/>
        <v>301</v>
      </c>
      <c r="P288" s="25">
        <f t="shared" si="29"/>
        <v>2061.85</v>
      </c>
    </row>
    <row r="289" spans="2:16" s="17" customFormat="1" ht="13.5" customHeight="1" thickBot="1" x14ac:dyDescent="0.3"/>
    <row r="290" spans="2:16" s="17" customFormat="1" ht="26.25" customHeight="1" x14ac:dyDescent="0.25">
      <c r="B290" s="94" t="s">
        <v>139</v>
      </c>
      <c r="C290" s="88" t="s">
        <v>32</v>
      </c>
      <c r="D290" s="99" t="s">
        <v>141</v>
      </c>
      <c r="E290" s="88" t="s">
        <v>142</v>
      </c>
      <c r="F290" s="88" t="s">
        <v>1322</v>
      </c>
      <c r="G290" s="88"/>
      <c r="H290" s="89" t="s">
        <v>146</v>
      </c>
    </row>
    <row r="291" spans="2:16" s="17" customFormat="1" ht="12.75" customHeight="1" x14ac:dyDescent="0.25">
      <c r="B291" s="95"/>
      <c r="C291" s="97"/>
      <c r="D291" s="100"/>
      <c r="E291" s="97"/>
      <c r="F291" s="92" t="s">
        <v>147</v>
      </c>
      <c r="G291" s="92" t="s">
        <v>148</v>
      </c>
      <c r="H291" s="90"/>
    </row>
    <row r="292" spans="2:16" s="17" customFormat="1" ht="13.5" customHeight="1" thickBot="1" x14ac:dyDescent="0.3">
      <c r="B292" s="96"/>
      <c r="C292" s="98"/>
      <c r="D292" s="101"/>
      <c r="E292" s="98"/>
      <c r="F292" s="93"/>
      <c r="G292" s="93"/>
      <c r="H292" s="91"/>
    </row>
    <row r="293" spans="2:16" s="26" customFormat="1" ht="52.8" x14ac:dyDescent="0.25">
      <c r="B293" s="70">
        <v>217</v>
      </c>
      <c r="C293" s="72" t="s">
        <v>674</v>
      </c>
      <c r="D293" s="73" t="s">
        <v>296</v>
      </c>
      <c r="E293" s="74" t="s">
        <v>675</v>
      </c>
      <c r="F293" s="75">
        <v>550</v>
      </c>
      <c r="G293" s="74">
        <v>22770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ref="O293:O304" si="30">F293</f>
        <v>550</v>
      </c>
      <c r="P293" s="25">
        <f t="shared" ref="P293:P304" si="31">G293</f>
        <v>22770</v>
      </c>
    </row>
    <row r="294" spans="2:16" s="26" customFormat="1" ht="158.4" x14ac:dyDescent="0.25">
      <c r="B294" s="70">
        <v>218</v>
      </c>
      <c r="C294" s="72" t="s">
        <v>676</v>
      </c>
      <c r="D294" s="73" t="s">
        <v>296</v>
      </c>
      <c r="E294" s="74" t="s">
        <v>677</v>
      </c>
      <c r="F294" s="75">
        <v>20</v>
      </c>
      <c r="G294" s="74">
        <v>18615.400000000001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30"/>
        <v>20</v>
      </c>
      <c r="P294" s="25">
        <f t="shared" si="31"/>
        <v>18615.400000000001</v>
      </c>
    </row>
    <row r="295" spans="2:16" s="26" customFormat="1" ht="26.4" x14ac:dyDescent="0.25">
      <c r="B295" s="70">
        <v>219</v>
      </c>
      <c r="C295" s="72" t="s">
        <v>678</v>
      </c>
      <c r="D295" s="73" t="s">
        <v>347</v>
      </c>
      <c r="E295" s="74" t="s">
        <v>679</v>
      </c>
      <c r="F295" s="75">
        <v>5</v>
      </c>
      <c r="G295" s="74">
        <v>149.91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30"/>
        <v>5</v>
      </c>
      <c r="P295" s="25">
        <f t="shared" si="31"/>
        <v>149.91</v>
      </c>
    </row>
    <row r="296" spans="2:16" s="26" customFormat="1" ht="39.6" x14ac:dyDescent="0.25">
      <c r="B296" s="70">
        <v>220</v>
      </c>
      <c r="C296" s="72" t="s">
        <v>680</v>
      </c>
      <c r="D296" s="73" t="s">
        <v>373</v>
      </c>
      <c r="E296" s="74" t="s">
        <v>681</v>
      </c>
      <c r="F296" s="75">
        <v>4</v>
      </c>
      <c r="G296" s="74">
        <v>140.4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30"/>
        <v>4</v>
      </c>
      <c r="P296" s="25">
        <f t="shared" si="31"/>
        <v>140.4</v>
      </c>
    </row>
    <row r="297" spans="2:16" s="26" customFormat="1" ht="26.4" x14ac:dyDescent="0.25">
      <c r="B297" s="70">
        <v>221</v>
      </c>
      <c r="C297" s="72" t="s">
        <v>682</v>
      </c>
      <c r="D297" s="73" t="s">
        <v>347</v>
      </c>
      <c r="E297" s="74" t="s">
        <v>683</v>
      </c>
      <c r="F297" s="75">
        <v>4</v>
      </c>
      <c r="G297" s="74">
        <v>141.84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30"/>
        <v>4</v>
      </c>
      <c r="P297" s="25">
        <f t="shared" si="31"/>
        <v>141.84</v>
      </c>
    </row>
    <row r="298" spans="2:16" s="26" customFormat="1" ht="26.4" x14ac:dyDescent="0.25">
      <c r="B298" s="70">
        <v>222</v>
      </c>
      <c r="C298" s="72" t="s">
        <v>684</v>
      </c>
      <c r="D298" s="73" t="s">
        <v>347</v>
      </c>
      <c r="E298" s="74" t="s">
        <v>685</v>
      </c>
      <c r="F298" s="75">
        <v>16</v>
      </c>
      <c r="G298" s="74">
        <v>450.40000000000003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30"/>
        <v>16</v>
      </c>
      <c r="P298" s="25">
        <f t="shared" si="31"/>
        <v>450.40000000000003</v>
      </c>
    </row>
    <row r="299" spans="2:16" s="26" customFormat="1" ht="26.4" x14ac:dyDescent="0.25">
      <c r="B299" s="70">
        <v>223</v>
      </c>
      <c r="C299" s="72" t="s">
        <v>686</v>
      </c>
      <c r="D299" s="73" t="s">
        <v>347</v>
      </c>
      <c r="E299" s="74" t="s">
        <v>687</v>
      </c>
      <c r="F299" s="75">
        <v>95</v>
      </c>
      <c r="G299" s="74">
        <v>21508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30"/>
        <v>95</v>
      </c>
      <c r="P299" s="25">
        <f t="shared" si="31"/>
        <v>21508</v>
      </c>
    </row>
    <row r="300" spans="2:16" s="26" customFormat="1" ht="26.4" x14ac:dyDescent="0.25">
      <c r="B300" s="70">
        <v>224</v>
      </c>
      <c r="C300" s="72" t="s">
        <v>688</v>
      </c>
      <c r="D300" s="73" t="s">
        <v>296</v>
      </c>
      <c r="E300" s="74" t="s">
        <v>689</v>
      </c>
      <c r="F300" s="75">
        <v>2</v>
      </c>
      <c r="G300" s="74">
        <v>35.510000000000005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30"/>
        <v>2</v>
      </c>
      <c r="P300" s="25">
        <f t="shared" si="31"/>
        <v>35.510000000000005</v>
      </c>
    </row>
    <row r="301" spans="2:16" s="26" customFormat="1" ht="26.4" x14ac:dyDescent="0.25">
      <c r="B301" s="70">
        <v>225</v>
      </c>
      <c r="C301" s="72" t="s">
        <v>690</v>
      </c>
      <c r="D301" s="73" t="s">
        <v>296</v>
      </c>
      <c r="E301" s="74" t="s">
        <v>689</v>
      </c>
      <c r="F301" s="75">
        <v>3</v>
      </c>
      <c r="G301" s="74">
        <v>53.27</v>
      </c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30"/>
        <v>3</v>
      </c>
      <c r="P301" s="25">
        <f t="shared" si="31"/>
        <v>53.27</v>
      </c>
    </row>
    <row r="302" spans="2:16" s="26" customFormat="1" ht="26.4" x14ac:dyDescent="0.25">
      <c r="B302" s="70">
        <v>226</v>
      </c>
      <c r="C302" s="72" t="s">
        <v>691</v>
      </c>
      <c r="D302" s="73" t="s">
        <v>296</v>
      </c>
      <c r="E302" s="74" t="s">
        <v>689</v>
      </c>
      <c r="F302" s="75">
        <v>2</v>
      </c>
      <c r="G302" s="74">
        <v>35.510000000000005</v>
      </c>
      <c r="H302" s="76"/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>
        <f t="shared" si="30"/>
        <v>2</v>
      </c>
      <c r="P302" s="25">
        <f t="shared" si="31"/>
        <v>35.510000000000005</v>
      </c>
    </row>
    <row r="303" spans="2:16" s="26" customFormat="1" ht="52.8" x14ac:dyDescent="0.25">
      <c r="B303" s="70">
        <v>227</v>
      </c>
      <c r="C303" s="72" t="s">
        <v>692</v>
      </c>
      <c r="D303" s="73" t="s">
        <v>296</v>
      </c>
      <c r="E303" s="74" t="s">
        <v>693</v>
      </c>
      <c r="F303" s="75">
        <v>90</v>
      </c>
      <c r="G303" s="74">
        <v>1246.54</v>
      </c>
      <c r="H303" s="76"/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>
        <f t="shared" si="30"/>
        <v>90</v>
      </c>
      <c r="P303" s="25">
        <f t="shared" si="31"/>
        <v>1246.54</v>
      </c>
    </row>
    <row r="304" spans="2:16" s="26" customFormat="1" ht="26.4" x14ac:dyDescent="0.25">
      <c r="B304" s="70">
        <v>228</v>
      </c>
      <c r="C304" s="72" t="s">
        <v>694</v>
      </c>
      <c r="D304" s="73" t="s">
        <v>296</v>
      </c>
      <c r="E304" s="74" t="s">
        <v>695</v>
      </c>
      <c r="F304" s="75">
        <v>400</v>
      </c>
      <c r="G304" s="74">
        <v>3708.42</v>
      </c>
      <c r="H304" s="76"/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 t="e">
        <f>#REF!</f>
        <v>#REF!</v>
      </c>
      <c r="O304" s="25">
        <f t="shared" si="30"/>
        <v>400</v>
      </c>
      <c r="P304" s="25">
        <f t="shared" si="31"/>
        <v>3708.42</v>
      </c>
    </row>
    <row r="305" spans="2:16" s="17" customFormat="1" ht="13.5" customHeight="1" thickBot="1" x14ac:dyDescent="0.3"/>
    <row r="306" spans="2:16" s="17" customFormat="1" ht="26.25" customHeight="1" x14ac:dyDescent="0.25">
      <c r="B306" s="94" t="s">
        <v>139</v>
      </c>
      <c r="C306" s="88" t="s">
        <v>32</v>
      </c>
      <c r="D306" s="99" t="s">
        <v>141</v>
      </c>
      <c r="E306" s="88" t="s">
        <v>142</v>
      </c>
      <c r="F306" s="88" t="s">
        <v>1322</v>
      </c>
      <c r="G306" s="88"/>
      <c r="H306" s="89" t="s">
        <v>146</v>
      </c>
    </row>
    <row r="307" spans="2:16" s="17" customFormat="1" ht="12.75" customHeight="1" x14ac:dyDescent="0.25">
      <c r="B307" s="95"/>
      <c r="C307" s="97"/>
      <c r="D307" s="100"/>
      <c r="E307" s="97"/>
      <c r="F307" s="92" t="s">
        <v>147</v>
      </c>
      <c r="G307" s="92" t="s">
        <v>148</v>
      </c>
      <c r="H307" s="90"/>
    </row>
    <row r="308" spans="2:16" s="17" customFormat="1" ht="13.5" customHeight="1" thickBot="1" x14ac:dyDescent="0.3">
      <c r="B308" s="96"/>
      <c r="C308" s="98"/>
      <c r="D308" s="101"/>
      <c r="E308" s="98"/>
      <c r="F308" s="93"/>
      <c r="G308" s="93"/>
      <c r="H308" s="91"/>
    </row>
    <row r="309" spans="2:16" s="26" customFormat="1" ht="52.8" x14ac:dyDescent="0.25">
      <c r="B309" s="70">
        <v>229</v>
      </c>
      <c r="C309" s="72" t="s">
        <v>696</v>
      </c>
      <c r="D309" s="73" t="s">
        <v>296</v>
      </c>
      <c r="E309" s="74" t="s">
        <v>697</v>
      </c>
      <c r="F309" s="75">
        <v>2990</v>
      </c>
      <c r="G309" s="74">
        <v>35714.730000000003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ref="O309:O319" si="32">F309</f>
        <v>2990</v>
      </c>
      <c r="P309" s="25">
        <f t="shared" ref="P309:P319" si="33">G309</f>
        <v>35714.730000000003</v>
      </c>
    </row>
    <row r="310" spans="2:16" s="26" customFormat="1" ht="52.8" x14ac:dyDescent="0.25">
      <c r="B310" s="70">
        <v>230</v>
      </c>
      <c r="C310" s="72" t="s">
        <v>698</v>
      </c>
      <c r="D310" s="73" t="s">
        <v>296</v>
      </c>
      <c r="E310" s="74" t="s">
        <v>699</v>
      </c>
      <c r="F310" s="75">
        <v>200</v>
      </c>
      <c r="G310" s="74">
        <v>2766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2"/>
        <v>200</v>
      </c>
      <c r="P310" s="25">
        <f t="shared" si="33"/>
        <v>2766</v>
      </c>
    </row>
    <row r="311" spans="2:16" s="26" customFormat="1" ht="52.8" x14ac:dyDescent="0.25">
      <c r="B311" s="70">
        <v>231</v>
      </c>
      <c r="C311" s="72" t="s">
        <v>700</v>
      </c>
      <c r="D311" s="73" t="s">
        <v>296</v>
      </c>
      <c r="E311" s="74" t="s">
        <v>697</v>
      </c>
      <c r="F311" s="75">
        <v>3100</v>
      </c>
      <c r="G311" s="74">
        <v>37028.65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2"/>
        <v>3100</v>
      </c>
      <c r="P311" s="25">
        <f t="shared" si="33"/>
        <v>37028.65</v>
      </c>
    </row>
    <row r="312" spans="2:16" s="26" customFormat="1" ht="66" x14ac:dyDescent="0.25">
      <c r="B312" s="70">
        <v>232</v>
      </c>
      <c r="C312" s="72" t="s">
        <v>701</v>
      </c>
      <c r="D312" s="73" t="s">
        <v>296</v>
      </c>
      <c r="E312" s="74" t="s">
        <v>702</v>
      </c>
      <c r="F312" s="75">
        <v>310</v>
      </c>
      <c r="G312" s="74">
        <v>1906.5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2"/>
        <v>310</v>
      </c>
      <c r="P312" s="25">
        <f t="shared" si="33"/>
        <v>1906.5</v>
      </c>
    </row>
    <row r="313" spans="2:16" s="26" customFormat="1" ht="66" x14ac:dyDescent="0.25">
      <c r="B313" s="70">
        <v>233</v>
      </c>
      <c r="C313" s="72" t="s">
        <v>703</v>
      </c>
      <c r="D313" s="73" t="s">
        <v>296</v>
      </c>
      <c r="E313" s="74" t="s">
        <v>702</v>
      </c>
      <c r="F313" s="75">
        <v>100</v>
      </c>
      <c r="G313" s="74">
        <v>615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2"/>
        <v>100</v>
      </c>
      <c r="P313" s="25">
        <f t="shared" si="33"/>
        <v>615</v>
      </c>
    </row>
    <row r="314" spans="2:16" s="26" customFormat="1" ht="66" x14ac:dyDescent="0.25">
      <c r="B314" s="70">
        <v>234</v>
      </c>
      <c r="C314" s="72" t="s">
        <v>704</v>
      </c>
      <c r="D314" s="73" t="s">
        <v>296</v>
      </c>
      <c r="E314" s="74" t="s">
        <v>702</v>
      </c>
      <c r="F314" s="75">
        <v>400</v>
      </c>
      <c r="G314" s="74">
        <v>2460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2"/>
        <v>400</v>
      </c>
      <c r="P314" s="25">
        <f t="shared" si="33"/>
        <v>2460</v>
      </c>
    </row>
    <row r="315" spans="2:16" s="26" customFormat="1" ht="26.4" x14ac:dyDescent="0.25">
      <c r="B315" s="70">
        <v>235</v>
      </c>
      <c r="C315" s="72" t="s">
        <v>705</v>
      </c>
      <c r="D315" s="73" t="s">
        <v>296</v>
      </c>
      <c r="E315" s="74" t="s">
        <v>695</v>
      </c>
      <c r="F315" s="75">
        <v>650</v>
      </c>
      <c r="G315" s="74">
        <v>6027.12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2"/>
        <v>650</v>
      </c>
      <c r="P315" s="25">
        <f t="shared" si="33"/>
        <v>6027.12</v>
      </c>
    </row>
    <row r="316" spans="2:16" s="26" customFormat="1" ht="52.8" x14ac:dyDescent="0.25">
      <c r="B316" s="70">
        <v>236</v>
      </c>
      <c r="C316" s="72" t="s">
        <v>706</v>
      </c>
      <c r="D316" s="73" t="s">
        <v>296</v>
      </c>
      <c r="E316" s="74" t="s">
        <v>707</v>
      </c>
      <c r="F316" s="75">
        <v>100</v>
      </c>
      <c r="G316" s="74">
        <v>708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2"/>
        <v>100</v>
      </c>
      <c r="P316" s="25">
        <f t="shared" si="33"/>
        <v>708</v>
      </c>
    </row>
    <row r="317" spans="2:16" s="26" customFormat="1" ht="52.8" x14ac:dyDescent="0.25">
      <c r="B317" s="70">
        <v>237</v>
      </c>
      <c r="C317" s="72" t="s">
        <v>708</v>
      </c>
      <c r="D317" s="73" t="s">
        <v>296</v>
      </c>
      <c r="E317" s="74" t="s">
        <v>707</v>
      </c>
      <c r="F317" s="75">
        <v>100</v>
      </c>
      <c r="G317" s="74">
        <v>708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2"/>
        <v>100</v>
      </c>
      <c r="P317" s="25">
        <f t="shared" si="33"/>
        <v>708</v>
      </c>
    </row>
    <row r="318" spans="2:16" s="26" customFormat="1" ht="26.4" x14ac:dyDescent="0.25">
      <c r="B318" s="70">
        <v>238</v>
      </c>
      <c r="C318" s="72" t="s">
        <v>709</v>
      </c>
      <c r="D318" s="73" t="s">
        <v>296</v>
      </c>
      <c r="E318" s="74" t="s">
        <v>710</v>
      </c>
      <c r="F318" s="75">
        <v>50</v>
      </c>
      <c r="G318" s="74">
        <v>327.10000000000002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2"/>
        <v>50</v>
      </c>
      <c r="P318" s="25">
        <f t="shared" si="33"/>
        <v>327.10000000000002</v>
      </c>
    </row>
    <row r="319" spans="2:16" s="26" customFormat="1" ht="13.2" x14ac:dyDescent="0.25">
      <c r="B319" s="70">
        <v>239</v>
      </c>
      <c r="C319" s="72" t="s">
        <v>711</v>
      </c>
      <c r="D319" s="73" t="s">
        <v>296</v>
      </c>
      <c r="E319" s="74" t="s">
        <v>712</v>
      </c>
      <c r="F319" s="75">
        <v>123</v>
      </c>
      <c r="G319" s="74">
        <v>1938.6200000000001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si="32"/>
        <v>123</v>
      </c>
      <c r="P319" s="25">
        <f t="shared" si="33"/>
        <v>1938.6200000000001</v>
      </c>
    </row>
    <row r="320" spans="2:16" s="17" customFormat="1" ht="13.5" customHeight="1" thickBot="1" x14ac:dyDescent="0.3"/>
    <row r="321" spans="2:16" s="17" customFormat="1" ht="26.25" customHeight="1" x14ac:dyDescent="0.25">
      <c r="B321" s="94" t="s">
        <v>139</v>
      </c>
      <c r="C321" s="88" t="s">
        <v>32</v>
      </c>
      <c r="D321" s="99" t="s">
        <v>141</v>
      </c>
      <c r="E321" s="88" t="s">
        <v>142</v>
      </c>
      <c r="F321" s="88" t="s">
        <v>1322</v>
      </c>
      <c r="G321" s="88"/>
      <c r="H321" s="89" t="s">
        <v>146</v>
      </c>
    </row>
    <row r="322" spans="2:16" s="17" customFormat="1" ht="12.75" customHeight="1" x14ac:dyDescent="0.25">
      <c r="B322" s="95"/>
      <c r="C322" s="97"/>
      <c r="D322" s="100"/>
      <c r="E322" s="97"/>
      <c r="F322" s="92" t="s">
        <v>147</v>
      </c>
      <c r="G322" s="92" t="s">
        <v>148</v>
      </c>
      <c r="H322" s="90"/>
    </row>
    <row r="323" spans="2:16" s="17" customFormat="1" ht="13.5" customHeight="1" thickBot="1" x14ac:dyDescent="0.3">
      <c r="B323" s="96"/>
      <c r="C323" s="98"/>
      <c r="D323" s="101"/>
      <c r="E323" s="98"/>
      <c r="F323" s="93"/>
      <c r="G323" s="93"/>
      <c r="H323" s="91"/>
    </row>
    <row r="324" spans="2:16" s="26" customFormat="1" ht="13.2" x14ac:dyDescent="0.25">
      <c r="B324" s="70">
        <v>240</v>
      </c>
      <c r="C324" s="72" t="s">
        <v>713</v>
      </c>
      <c r="D324" s="73" t="s">
        <v>373</v>
      </c>
      <c r="E324" s="74" t="s">
        <v>714</v>
      </c>
      <c r="F324" s="75">
        <v>4</v>
      </c>
      <c r="G324" s="74">
        <v>383.6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ref="O324:O340" si="34">F324</f>
        <v>4</v>
      </c>
      <c r="P324" s="25">
        <f t="shared" ref="P324:P340" si="35">G324</f>
        <v>383.6</v>
      </c>
    </row>
    <row r="325" spans="2:16" s="26" customFormat="1" ht="39.6" x14ac:dyDescent="0.25">
      <c r="B325" s="70">
        <v>241</v>
      </c>
      <c r="C325" s="72" t="s">
        <v>715</v>
      </c>
      <c r="D325" s="73" t="s">
        <v>296</v>
      </c>
      <c r="E325" s="74" t="s">
        <v>716</v>
      </c>
      <c r="F325" s="75">
        <v>47</v>
      </c>
      <c r="G325" s="74">
        <v>147600.26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4"/>
        <v>47</v>
      </c>
      <c r="P325" s="25">
        <f t="shared" si="35"/>
        <v>147600.26</v>
      </c>
    </row>
    <row r="326" spans="2:16" s="26" customFormat="1" ht="39.6" x14ac:dyDescent="0.25">
      <c r="B326" s="70">
        <v>242</v>
      </c>
      <c r="C326" s="72" t="s">
        <v>717</v>
      </c>
      <c r="D326" s="73" t="s">
        <v>296</v>
      </c>
      <c r="E326" s="74" t="s">
        <v>718</v>
      </c>
      <c r="F326" s="75">
        <v>80</v>
      </c>
      <c r="G326" s="74">
        <v>6113.6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4"/>
        <v>80</v>
      </c>
      <c r="P326" s="25">
        <f t="shared" si="35"/>
        <v>6113.6</v>
      </c>
    </row>
    <row r="327" spans="2:16" s="26" customFormat="1" ht="13.2" x14ac:dyDescent="0.25">
      <c r="B327" s="70">
        <v>243</v>
      </c>
      <c r="C327" s="72" t="s">
        <v>719</v>
      </c>
      <c r="D327" s="73" t="s">
        <v>358</v>
      </c>
      <c r="E327" s="74" t="s">
        <v>720</v>
      </c>
      <c r="F327" s="75">
        <v>58</v>
      </c>
      <c r="G327" s="74">
        <v>14862.5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4"/>
        <v>58</v>
      </c>
      <c r="P327" s="25">
        <f t="shared" si="35"/>
        <v>14862.5</v>
      </c>
    </row>
    <row r="328" spans="2:16" s="26" customFormat="1" ht="26.4" x14ac:dyDescent="0.25">
      <c r="B328" s="70">
        <v>244</v>
      </c>
      <c r="C328" s="72" t="s">
        <v>721</v>
      </c>
      <c r="D328" s="73" t="s">
        <v>347</v>
      </c>
      <c r="E328" s="74" t="s">
        <v>722</v>
      </c>
      <c r="F328" s="75">
        <v>10</v>
      </c>
      <c r="G328" s="74">
        <v>660.56000000000006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4"/>
        <v>10</v>
      </c>
      <c r="P328" s="25">
        <f t="shared" si="35"/>
        <v>660.56000000000006</v>
      </c>
    </row>
    <row r="329" spans="2:16" s="26" customFormat="1" ht="26.4" x14ac:dyDescent="0.25">
      <c r="B329" s="70">
        <v>245</v>
      </c>
      <c r="C329" s="72" t="s">
        <v>723</v>
      </c>
      <c r="D329" s="73" t="s">
        <v>347</v>
      </c>
      <c r="E329" s="74">
        <v>110</v>
      </c>
      <c r="F329" s="75">
        <v>10</v>
      </c>
      <c r="G329" s="74">
        <v>1100</v>
      </c>
      <c r="H329" s="76"/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>
        <f t="shared" si="34"/>
        <v>10</v>
      </c>
      <c r="P329" s="25">
        <f t="shared" si="35"/>
        <v>1100</v>
      </c>
    </row>
    <row r="330" spans="2:16" s="26" customFormat="1" ht="52.8" x14ac:dyDescent="0.25">
      <c r="B330" s="70">
        <v>246</v>
      </c>
      <c r="C330" s="72" t="s">
        <v>724</v>
      </c>
      <c r="D330" s="73" t="s">
        <v>347</v>
      </c>
      <c r="E330" s="74" t="s">
        <v>725</v>
      </c>
      <c r="F330" s="75">
        <v>290</v>
      </c>
      <c r="G330" s="74">
        <v>166413.6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si="34"/>
        <v>290</v>
      </c>
      <c r="P330" s="25">
        <f t="shared" si="35"/>
        <v>166413.6</v>
      </c>
    </row>
    <row r="331" spans="2:16" s="26" customFormat="1" ht="26.4" x14ac:dyDescent="0.25">
      <c r="B331" s="70">
        <v>247</v>
      </c>
      <c r="C331" s="72" t="s">
        <v>726</v>
      </c>
      <c r="D331" s="73" t="s">
        <v>347</v>
      </c>
      <c r="E331" s="74" t="s">
        <v>725</v>
      </c>
      <c r="F331" s="75">
        <v>30</v>
      </c>
      <c r="G331" s="74">
        <v>17215.2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4"/>
        <v>30</v>
      </c>
      <c r="P331" s="25">
        <f t="shared" si="35"/>
        <v>17215.2</v>
      </c>
    </row>
    <row r="332" spans="2:16" s="26" customFormat="1" ht="26.4" x14ac:dyDescent="0.25">
      <c r="B332" s="70">
        <v>248</v>
      </c>
      <c r="C332" s="72" t="s">
        <v>727</v>
      </c>
      <c r="D332" s="73" t="s">
        <v>373</v>
      </c>
      <c r="E332" s="74" t="s">
        <v>728</v>
      </c>
      <c r="F332" s="75">
        <v>1</v>
      </c>
      <c r="G332" s="74">
        <v>22.290000000000003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4"/>
        <v>1</v>
      </c>
      <c r="P332" s="25">
        <f t="shared" si="35"/>
        <v>22.290000000000003</v>
      </c>
    </row>
    <row r="333" spans="2:16" s="26" customFormat="1" ht="26.4" x14ac:dyDescent="0.25">
      <c r="B333" s="70">
        <v>249</v>
      </c>
      <c r="C333" s="72" t="s">
        <v>729</v>
      </c>
      <c r="D333" s="73" t="s">
        <v>347</v>
      </c>
      <c r="E333" s="74">
        <v>55</v>
      </c>
      <c r="F333" s="75">
        <v>3</v>
      </c>
      <c r="G333" s="74">
        <v>165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4"/>
        <v>3</v>
      </c>
      <c r="P333" s="25">
        <f t="shared" si="35"/>
        <v>165</v>
      </c>
    </row>
    <row r="334" spans="2:16" s="26" customFormat="1" ht="26.4" x14ac:dyDescent="0.25">
      <c r="B334" s="70">
        <v>250</v>
      </c>
      <c r="C334" s="72" t="s">
        <v>730</v>
      </c>
      <c r="D334" s="73" t="s">
        <v>347</v>
      </c>
      <c r="E334" s="74" t="s">
        <v>731</v>
      </c>
      <c r="F334" s="75">
        <v>20</v>
      </c>
      <c r="G334" s="74">
        <v>1067.4000000000001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4"/>
        <v>20</v>
      </c>
      <c r="P334" s="25">
        <f t="shared" si="35"/>
        <v>1067.4000000000001</v>
      </c>
    </row>
    <row r="335" spans="2:16" s="26" customFormat="1" ht="39.6" x14ac:dyDescent="0.25">
      <c r="B335" s="70">
        <v>251</v>
      </c>
      <c r="C335" s="72" t="s">
        <v>732</v>
      </c>
      <c r="D335" s="73" t="s">
        <v>358</v>
      </c>
      <c r="E335" s="74">
        <v>260</v>
      </c>
      <c r="F335" s="75">
        <v>200</v>
      </c>
      <c r="G335" s="74">
        <v>52000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4"/>
        <v>200</v>
      </c>
      <c r="P335" s="25">
        <f t="shared" si="35"/>
        <v>52000</v>
      </c>
    </row>
    <row r="336" spans="2:16" s="26" customFormat="1" ht="39.6" x14ac:dyDescent="0.25">
      <c r="B336" s="70">
        <v>252</v>
      </c>
      <c r="C336" s="72" t="s">
        <v>733</v>
      </c>
      <c r="D336" s="73" t="s">
        <v>296</v>
      </c>
      <c r="E336" s="74" t="s">
        <v>734</v>
      </c>
      <c r="F336" s="75">
        <v>900</v>
      </c>
      <c r="G336" s="74">
        <v>72585</v>
      </c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4"/>
        <v>900</v>
      </c>
      <c r="P336" s="25">
        <f t="shared" si="35"/>
        <v>72585</v>
      </c>
    </row>
    <row r="337" spans="2:16" s="26" customFormat="1" ht="26.4" x14ac:dyDescent="0.25">
      <c r="B337" s="70">
        <v>253</v>
      </c>
      <c r="C337" s="72" t="s">
        <v>735</v>
      </c>
      <c r="D337" s="73" t="s">
        <v>296</v>
      </c>
      <c r="E337" s="74" t="s">
        <v>734</v>
      </c>
      <c r="F337" s="75">
        <v>800</v>
      </c>
      <c r="G337" s="74">
        <v>64520</v>
      </c>
      <c r="H337" s="76"/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>
        <f t="shared" si="34"/>
        <v>800</v>
      </c>
      <c r="P337" s="25">
        <f t="shared" si="35"/>
        <v>64520</v>
      </c>
    </row>
    <row r="338" spans="2:16" s="26" customFormat="1" ht="26.4" x14ac:dyDescent="0.25">
      <c r="B338" s="70">
        <v>254</v>
      </c>
      <c r="C338" s="72" t="s">
        <v>736</v>
      </c>
      <c r="D338" s="73" t="s">
        <v>336</v>
      </c>
      <c r="E338" s="74">
        <v>253</v>
      </c>
      <c r="F338" s="75">
        <v>7</v>
      </c>
      <c r="G338" s="74">
        <v>1771</v>
      </c>
      <c r="H338" s="76"/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>
        <f t="shared" si="34"/>
        <v>7</v>
      </c>
      <c r="P338" s="25">
        <f t="shared" si="35"/>
        <v>1771</v>
      </c>
    </row>
    <row r="339" spans="2:16" s="26" customFormat="1" ht="26.4" x14ac:dyDescent="0.25">
      <c r="B339" s="70">
        <v>255</v>
      </c>
      <c r="C339" s="72" t="s">
        <v>737</v>
      </c>
      <c r="D339" s="73" t="s">
        <v>296</v>
      </c>
      <c r="E339" s="74" t="s">
        <v>738</v>
      </c>
      <c r="F339" s="75">
        <v>8</v>
      </c>
      <c r="G339" s="74">
        <v>2846.4</v>
      </c>
      <c r="H339" s="76"/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>
        <f t="shared" si="34"/>
        <v>8</v>
      </c>
      <c r="P339" s="25">
        <f t="shared" si="35"/>
        <v>2846.4</v>
      </c>
    </row>
    <row r="340" spans="2:16" s="26" customFormat="1" ht="39.6" x14ac:dyDescent="0.25">
      <c r="B340" s="70">
        <v>256</v>
      </c>
      <c r="C340" s="72" t="s">
        <v>739</v>
      </c>
      <c r="D340" s="73" t="s">
        <v>740</v>
      </c>
      <c r="E340" s="74">
        <v>213</v>
      </c>
      <c r="F340" s="75">
        <v>40</v>
      </c>
      <c r="G340" s="74">
        <v>8520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si="34"/>
        <v>40</v>
      </c>
      <c r="P340" s="25">
        <f t="shared" si="35"/>
        <v>8520</v>
      </c>
    </row>
    <row r="341" spans="2:16" s="17" customFormat="1" ht="13.5" customHeight="1" thickBot="1" x14ac:dyDescent="0.3"/>
    <row r="342" spans="2:16" s="17" customFormat="1" ht="26.25" customHeight="1" x14ac:dyDescent="0.25">
      <c r="B342" s="94" t="s">
        <v>139</v>
      </c>
      <c r="C342" s="88" t="s">
        <v>32</v>
      </c>
      <c r="D342" s="99" t="s">
        <v>141</v>
      </c>
      <c r="E342" s="88" t="s">
        <v>142</v>
      </c>
      <c r="F342" s="88" t="s">
        <v>1322</v>
      </c>
      <c r="G342" s="88"/>
      <c r="H342" s="89" t="s">
        <v>146</v>
      </c>
    </row>
    <row r="343" spans="2:16" s="17" customFormat="1" ht="12.75" customHeight="1" x14ac:dyDescent="0.25">
      <c r="B343" s="95"/>
      <c r="C343" s="97"/>
      <c r="D343" s="100"/>
      <c r="E343" s="97"/>
      <c r="F343" s="92" t="s">
        <v>147</v>
      </c>
      <c r="G343" s="92" t="s">
        <v>148</v>
      </c>
      <c r="H343" s="90"/>
    </row>
    <row r="344" spans="2:16" s="17" customFormat="1" ht="13.5" customHeight="1" thickBot="1" x14ac:dyDescent="0.3">
      <c r="B344" s="96"/>
      <c r="C344" s="98"/>
      <c r="D344" s="101"/>
      <c r="E344" s="98"/>
      <c r="F344" s="93"/>
      <c r="G344" s="93"/>
      <c r="H344" s="91"/>
    </row>
    <row r="345" spans="2:16" s="26" customFormat="1" ht="26.4" x14ac:dyDescent="0.25">
      <c r="B345" s="70">
        <v>257</v>
      </c>
      <c r="C345" s="72" t="s">
        <v>741</v>
      </c>
      <c r="D345" s="73" t="s">
        <v>740</v>
      </c>
      <c r="E345" s="74">
        <v>123</v>
      </c>
      <c r="F345" s="75">
        <v>70</v>
      </c>
      <c r="G345" s="74">
        <v>8610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ref="O345:O361" si="36">F345</f>
        <v>70</v>
      </c>
      <c r="P345" s="25">
        <f t="shared" ref="P345:P361" si="37">G345</f>
        <v>8610</v>
      </c>
    </row>
    <row r="346" spans="2:16" s="26" customFormat="1" ht="52.8" x14ac:dyDescent="0.25">
      <c r="B346" s="70">
        <v>258</v>
      </c>
      <c r="C346" s="72" t="s">
        <v>742</v>
      </c>
      <c r="D346" s="73" t="s">
        <v>296</v>
      </c>
      <c r="E346" s="74" t="s">
        <v>743</v>
      </c>
      <c r="F346" s="75">
        <v>200</v>
      </c>
      <c r="G346" s="74">
        <v>48232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si="36"/>
        <v>200</v>
      </c>
      <c r="P346" s="25">
        <f t="shared" si="37"/>
        <v>48232</v>
      </c>
    </row>
    <row r="347" spans="2:16" s="26" customFormat="1" ht="13.2" x14ac:dyDescent="0.25">
      <c r="B347" s="70">
        <v>259</v>
      </c>
      <c r="C347" s="72" t="s">
        <v>744</v>
      </c>
      <c r="D347" s="73" t="s">
        <v>373</v>
      </c>
      <c r="E347" s="74" t="s">
        <v>745</v>
      </c>
      <c r="F347" s="75">
        <v>1</v>
      </c>
      <c r="G347" s="74">
        <v>89.29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6"/>
        <v>1</v>
      </c>
      <c r="P347" s="25">
        <f t="shared" si="37"/>
        <v>89.29</v>
      </c>
    </row>
    <row r="348" spans="2:16" s="26" customFormat="1" ht="39.6" x14ac:dyDescent="0.25">
      <c r="B348" s="70">
        <v>260</v>
      </c>
      <c r="C348" s="72" t="s">
        <v>746</v>
      </c>
      <c r="D348" s="73" t="s">
        <v>296</v>
      </c>
      <c r="E348" s="74">
        <v>100</v>
      </c>
      <c r="F348" s="75">
        <v>200</v>
      </c>
      <c r="G348" s="74">
        <v>20000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6"/>
        <v>200</v>
      </c>
      <c r="P348" s="25">
        <f t="shared" si="37"/>
        <v>20000</v>
      </c>
    </row>
    <row r="349" spans="2:16" s="26" customFormat="1" ht="26.4" x14ac:dyDescent="0.25">
      <c r="B349" s="70">
        <v>261</v>
      </c>
      <c r="C349" s="72" t="s">
        <v>747</v>
      </c>
      <c r="D349" s="73" t="s">
        <v>296</v>
      </c>
      <c r="E349" s="74" t="s">
        <v>748</v>
      </c>
      <c r="F349" s="75">
        <v>464</v>
      </c>
      <c r="G349" s="74">
        <v>113972.98000000001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36"/>
        <v>464</v>
      </c>
      <c r="P349" s="25">
        <f t="shared" si="37"/>
        <v>113972.98000000001</v>
      </c>
    </row>
    <row r="350" spans="2:16" s="26" customFormat="1" ht="13.2" x14ac:dyDescent="0.25">
      <c r="B350" s="70">
        <v>262</v>
      </c>
      <c r="C350" s="72" t="s">
        <v>749</v>
      </c>
      <c r="D350" s="73" t="s">
        <v>347</v>
      </c>
      <c r="E350" s="74" t="s">
        <v>750</v>
      </c>
      <c r="F350" s="75">
        <v>7</v>
      </c>
      <c r="G350" s="74">
        <v>189.79000000000002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36"/>
        <v>7</v>
      </c>
      <c r="P350" s="25">
        <f t="shared" si="37"/>
        <v>189.79000000000002</v>
      </c>
    </row>
    <row r="351" spans="2:16" s="26" customFormat="1" ht="52.8" x14ac:dyDescent="0.25">
      <c r="B351" s="70">
        <v>263</v>
      </c>
      <c r="C351" s="72" t="s">
        <v>751</v>
      </c>
      <c r="D351" s="73" t="s">
        <v>347</v>
      </c>
      <c r="E351" s="74" t="s">
        <v>752</v>
      </c>
      <c r="F351" s="75">
        <v>2</v>
      </c>
      <c r="G351" s="74">
        <v>32.81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6"/>
        <v>2</v>
      </c>
      <c r="P351" s="25">
        <f t="shared" si="37"/>
        <v>32.81</v>
      </c>
    </row>
    <row r="352" spans="2:16" s="26" customFormat="1" ht="26.4" x14ac:dyDescent="0.25">
      <c r="B352" s="70">
        <v>264</v>
      </c>
      <c r="C352" s="72" t="s">
        <v>753</v>
      </c>
      <c r="D352" s="73" t="s">
        <v>296</v>
      </c>
      <c r="E352" s="74" t="s">
        <v>754</v>
      </c>
      <c r="F352" s="75">
        <v>350</v>
      </c>
      <c r="G352" s="74">
        <v>1988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6"/>
        <v>350</v>
      </c>
      <c r="P352" s="25">
        <f t="shared" si="37"/>
        <v>1988</v>
      </c>
    </row>
    <row r="353" spans="2:16" s="26" customFormat="1" ht="39.6" x14ac:dyDescent="0.25">
      <c r="B353" s="70">
        <v>265</v>
      </c>
      <c r="C353" s="72" t="s">
        <v>755</v>
      </c>
      <c r="D353" s="73" t="s">
        <v>296</v>
      </c>
      <c r="E353" s="74" t="s">
        <v>756</v>
      </c>
      <c r="F353" s="75">
        <v>906</v>
      </c>
      <c r="G353" s="74">
        <v>189353.82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6"/>
        <v>906</v>
      </c>
      <c r="P353" s="25">
        <f t="shared" si="37"/>
        <v>189353.82</v>
      </c>
    </row>
    <row r="354" spans="2:16" s="26" customFormat="1" ht="39.6" x14ac:dyDescent="0.25">
      <c r="B354" s="70">
        <v>266</v>
      </c>
      <c r="C354" s="72" t="s">
        <v>757</v>
      </c>
      <c r="D354" s="73" t="s">
        <v>296</v>
      </c>
      <c r="E354" s="74" t="s">
        <v>758</v>
      </c>
      <c r="F354" s="75">
        <v>120</v>
      </c>
      <c r="G354" s="74">
        <v>25036.36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6"/>
        <v>120</v>
      </c>
      <c r="P354" s="25">
        <f t="shared" si="37"/>
        <v>25036.36</v>
      </c>
    </row>
    <row r="355" spans="2:16" s="26" customFormat="1" ht="26.4" x14ac:dyDescent="0.25">
      <c r="B355" s="70">
        <v>267</v>
      </c>
      <c r="C355" s="72" t="s">
        <v>759</v>
      </c>
      <c r="D355" s="73" t="s">
        <v>296</v>
      </c>
      <c r="E355" s="74">
        <v>445</v>
      </c>
      <c r="F355" s="75">
        <v>65</v>
      </c>
      <c r="G355" s="74">
        <v>28925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36"/>
        <v>65</v>
      </c>
      <c r="P355" s="25">
        <f t="shared" si="37"/>
        <v>28925</v>
      </c>
    </row>
    <row r="356" spans="2:16" s="26" customFormat="1" ht="13.2" x14ac:dyDescent="0.25">
      <c r="B356" s="70">
        <v>268</v>
      </c>
      <c r="C356" s="72" t="s">
        <v>760</v>
      </c>
      <c r="D356" s="73" t="s">
        <v>373</v>
      </c>
      <c r="E356" s="74" t="s">
        <v>761</v>
      </c>
      <c r="F356" s="75">
        <v>3</v>
      </c>
      <c r="G356" s="74">
        <v>774.54000000000008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36"/>
        <v>3</v>
      </c>
      <c r="P356" s="25">
        <f t="shared" si="37"/>
        <v>774.54000000000008</v>
      </c>
    </row>
    <row r="357" spans="2:16" s="26" customFormat="1" ht="39.6" x14ac:dyDescent="0.25">
      <c r="B357" s="70">
        <v>269</v>
      </c>
      <c r="C357" s="72" t="s">
        <v>762</v>
      </c>
      <c r="D357" s="73" t="s">
        <v>373</v>
      </c>
      <c r="E357" s="74" t="s">
        <v>763</v>
      </c>
      <c r="F357" s="75">
        <v>6</v>
      </c>
      <c r="G357" s="74">
        <v>196.08</v>
      </c>
      <c r="H357" s="76"/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>
        <f t="shared" si="36"/>
        <v>6</v>
      </c>
      <c r="P357" s="25">
        <f t="shared" si="37"/>
        <v>196.08</v>
      </c>
    </row>
    <row r="358" spans="2:16" s="26" customFormat="1" ht="39.6" x14ac:dyDescent="0.25">
      <c r="B358" s="70">
        <v>270</v>
      </c>
      <c r="C358" s="72" t="s">
        <v>764</v>
      </c>
      <c r="D358" s="73" t="s">
        <v>373</v>
      </c>
      <c r="E358" s="74" t="s">
        <v>765</v>
      </c>
      <c r="F358" s="75">
        <v>52</v>
      </c>
      <c r="G358" s="74">
        <v>872.63</v>
      </c>
      <c r="H358" s="76"/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>
        <f t="shared" si="36"/>
        <v>52</v>
      </c>
      <c r="P358" s="25">
        <f t="shared" si="37"/>
        <v>872.63</v>
      </c>
    </row>
    <row r="359" spans="2:16" s="26" customFormat="1" ht="26.4" x14ac:dyDescent="0.25">
      <c r="B359" s="70">
        <v>271</v>
      </c>
      <c r="C359" s="72" t="s">
        <v>766</v>
      </c>
      <c r="D359" s="73" t="s">
        <v>347</v>
      </c>
      <c r="E359" s="74" t="s">
        <v>767</v>
      </c>
      <c r="F359" s="75">
        <v>12</v>
      </c>
      <c r="G359" s="74">
        <v>138.57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si="36"/>
        <v>12</v>
      </c>
      <c r="P359" s="25">
        <f t="shared" si="37"/>
        <v>138.57</v>
      </c>
    </row>
    <row r="360" spans="2:16" s="26" customFormat="1" ht="52.8" x14ac:dyDescent="0.25">
      <c r="B360" s="70">
        <v>272</v>
      </c>
      <c r="C360" s="72" t="s">
        <v>768</v>
      </c>
      <c r="D360" s="73" t="s">
        <v>347</v>
      </c>
      <c r="E360" s="74" t="s">
        <v>769</v>
      </c>
      <c r="F360" s="75">
        <v>9</v>
      </c>
      <c r="G360" s="74">
        <v>189.9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36"/>
        <v>9</v>
      </c>
      <c r="P360" s="25">
        <f t="shared" si="37"/>
        <v>189.9</v>
      </c>
    </row>
    <row r="361" spans="2:16" s="26" customFormat="1" ht="13.2" x14ac:dyDescent="0.25">
      <c r="B361" s="70">
        <v>273</v>
      </c>
      <c r="C361" s="72" t="s">
        <v>770</v>
      </c>
      <c r="D361" s="73" t="s">
        <v>384</v>
      </c>
      <c r="E361" s="74">
        <v>546</v>
      </c>
      <c r="F361" s="75">
        <v>43</v>
      </c>
      <c r="G361" s="74">
        <v>23478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36"/>
        <v>43</v>
      </c>
      <c r="P361" s="25">
        <f t="shared" si="37"/>
        <v>23478</v>
      </c>
    </row>
    <row r="362" spans="2:16" s="17" customFormat="1" ht="13.5" customHeight="1" thickBot="1" x14ac:dyDescent="0.3"/>
    <row r="363" spans="2:16" s="17" customFormat="1" ht="26.25" customHeight="1" x14ac:dyDescent="0.25">
      <c r="B363" s="94" t="s">
        <v>139</v>
      </c>
      <c r="C363" s="88" t="s">
        <v>32</v>
      </c>
      <c r="D363" s="99" t="s">
        <v>141</v>
      </c>
      <c r="E363" s="88" t="s">
        <v>142</v>
      </c>
      <c r="F363" s="88" t="s">
        <v>1322</v>
      </c>
      <c r="G363" s="88"/>
      <c r="H363" s="89" t="s">
        <v>146</v>
      </c>
    </row>
    <row r="364" spans="2:16" s="17" customFormat="1" ht="12.75" customHeight="1" x14ac:dyDescent="0.25">
      <c r="B364" s="95"/>
      <c r="C364" s="97"/>
      <c r="D364" s="100"/>
      <c r="E364" s="97"/>
      <c r="F364" s="92" t="s">
        <v>147</v>
      </c>
      <c r="G364" s="92" t="s">
        <v>148</v>
      </c>
      <c r="H364" s="90"/>
    </row>
    <row r="365" spans="2:16" s="17" customFormat="1" ht="13.5" customHeight="1" thickBot="1" x14ac:dyDescent="0.3">
      <c r="B365" s="96"/>
      <c r="C365" s="98"/>
      <c r="D365" s="101"/>
      <c r="E365" s="98"/>
      <c r="F365" s="93"/>
      <c r="G365" s="93"/>
      <c r="H365" s="91"/>
    </row>
    <row r="366" spans="2:16" s="26" customFormat="1" ht="26.4" x14ac:dyDescent="0.25">
      <c r="B366" s="70">
        <v>274</v>
      </c>
      <c r="C366" s="72" t="s">
        <v>771</v>
      </c>
      <c r="D366" s="73" t="s">
        <v>772</v>
      </c>
      <c r="E366" s="74">
        <v>754</v>
      </c>
      <c r="F366" s="75">
        <v>110</v>
      </c>
      <c r="G366" s="74">
        <v>82940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ref="O366:O381" si="38">F366</f>
        <v>110</v>
      </c>
      <c r="P366" s="25">
        <f t="shared" ref="P366:P381" si="39">G366</f>
        <v>82940</v>
      </c>
    </row>
    <row r="367" spans="2:16" s="26" customFormat="1" ht="39.6" x14ac:dyDescent="0.25">
      <c r="B367" s="70">
        <v>275</v>
      </c>
      <c r="C367" s="72" t="s">
        <v>773</v>
      </c>
      <c r="D367" s="73" t="s">
        <v>774</v>
      </c>
      <c r="E367" s="74" t="s">
        <v>775</v>
      </c>
      <c r="F367" s="75">
        <v>348</v>
      </c>
      <c r="G367" s="74">
        <v>252326.23</v>
      </c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38"/>
        <v>348</v>
      </c>
      <c r="P367" s="25">
        <f t="shared" si="39"/>
        <v>252326.23</v>
      </c>
    </row>
    <row r="368" spans="2:16" s="26" customFormat="1" ht="39.6" x14ac:dyDescent="0.25">
      <c r="B368" s="70">
        <v>276</v>
      </c>
      <c r="C368" s="72" t="s">
        <v>776</v>
      </c>
      <c r="D368" s="73" t="s">
        <v>336</v>
      </c>
      <c r="E368" s="74">
        <v>560</v>
      </c>
      <c r="F368" s="75">
        <v>75</v>
      </c>
      <c r="G368" s="74">
        <v>42000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38"/>
        <v>75</v>
      </c>
      <c r="P368" s="25">
        <f t="shared" si="39"/>
        <v>42000</v>
      </c>
    </row>
    <row r="369" spans="2:16" s="26" customFormat="1" ht="39.6" x14ac:dyDescent="0.25">
      <c r="B369" s="70">
        <v>277</v>
      </c>
      <c r="C369" s="72" t="s">
        <v>777</v>
      </c>
      <c r="D369" s="73" t="s">
        <v>347</v>
      </c>
      <c r="E369" s="74" t="s">
        <v>778</v>
      </c>
      <c r="F369" s="75">
        <v>102</v>
      </c>
      <c r="G369" s="74">
        <v>48975.3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38"/>
        <v>102</v>
      </c>
      <c r="P369" s="25">
        <f t="shared" si="39"/>
        <v>48975.3</v>
      </c>
    </row>
    <row r="370" spans="2:16" s="26" customFormat="1" ht="26.4" x14ac:dyDescent="0.25">
      <c r="B370" s="70">
        <v>278</v>
      </c>
      <c r="C370" s="72" t="s">
        <v>779</v>
      </c>
      <c r="D370" s="73" t="s">
        <v>780</v>
      </c>
      <c r="E370" s="74">
        <v>980</v>
      </c>
      <c r="F370" s="75">
        <v>7</v>
      </c>
      <c r="G370" s="74">
        <v>6860</v>
      </c>
      <c r="H370" s="76"/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>
        <f t="shared" si="38"/>
        <v>7</v>
      </c>
      <c r="P370" s="25">
        <f t="shared" si="39"/>
        <v>6860</v>
      </c>
    </row>
    <row r="371" spans="2:16" s="26" customFormat="1" ht="39.6" x14ac:dyDescent="0.25">
      <c r="B371" s="70">
        <v>279</v>
      </c>
      <c r="C371" s="72" t="s">
        <v>781</v>
      </c>
      <c r="D371" s="73" t="s">
        <v>347</v>
      </c>
      <c r="E371" s="74" t="s">
        <v>782</v>
      </c>
      <c r="F371" s="75">
        <v>90</v>
      </c>
      <c r="G371" s="74">
        <v>13229.1</v>
      </c>
      <c r="H371" s="76"/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>
        <f t="shared" si="38"/>
        <v>90</v>
      </c>
      <c r="P371" s="25">
        <f t="shared" si="39"/>
        <v>13229.1</v>
      </c>
    </row>
    <row r="372" spans="2:16" s="26" customFormat="1" ht="26.4" x14ac:dyDescent="0.25">
      <c r="B372" s="70">
        <v>280</v>
      </c>
      <c r="C372" s="72" t="s">
        <v>783</v>
      </c>
      <c r="D372" s="73" t="s">
        <v>358</v>
      </c>
      <c r="E372" s="74">
        <v>108</v>
      </c>
      <c r="F372" s="75">
        <v>8</v>
      </c>
      <c r="G372" s="74">
        <v>864</v>
      </c>
      <c r="H372" s="76"/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>
        <f t="shared" si="38"/>
        <v>8</v>
      </c>
      <c r="P372" s="25">
        <f t="shared" si="39"/>
        <v>864</v>
      </c>
    </row>
    <row r="373" spans="2:16" s="26" customFormat="1" ht="26.4" x14ac:dyDescent="0.25">
      <c r="B373" s="70">
        <v>281</v>
      </c>
      <c r="C373" s="72" t="s">
        <v>784</v>
      </c>
      <c r="D373" s="73" t="s">
        <v>347</v>
      </c>
      <c r="E373" s="74" t="s">
        <v>785</v>
      </c>
      <c r="F373" s="75">
        <v>6</v>
      </c>
      <c r="G373" s="74">
        <v>2541.29</v>
      </c>
      <c r="H373" s="76"/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>
        <f t="shared" si="38"/>
        <v>6</v>
      </c>
      <c r="P373" s="25">
        <f t="shared" si="39"/>
        <v>2541.29</v>
      </c>
    </row>
    <row r="374" spans="2:16" s="26" customFormat="1" ht="39.6" x14ac:dyDescent="0.25">
      <c r="B374" s="70">
        <v>282</v>
      </c>
      <c r="C374" s="72" t="s">
        <v>786</v>
      </c>
      <c r="D374" s="73" t="s">
        <v>362</v>
      </c>
      <c r="E374" s="74">
        <v>99</v>
      </c>
      <c r="F374" s="75">
        <v>903</v>
      </c>
      <c r="G374" s="74">
        <v>89397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si="38"/>
        <v>903</v>
      </c>
      <c r="P374" s="25">
        <f t="shared" si="39"/>
        <v>89397</v>
      </c>
    </row>
    <row r="375" spans="2:16" s="26" customFormat="1" ht="26.4" x14ac:dyDescent="0.25">
      <c r="B375" s="70">
        <v>283</v>
      </c>
      <c r="C375" s="72" t="s">
        <v>787</v>
      </c>
      <c r="D375" s="73" t="s">
        <v>384</v>
      </c>
      <c r="E375" s="74" t="s">
        <v>788</v>
      </c>
      <c r="F375" s="75">
        <v>1449</v>
      </c>
      <c r="G375" s="74">
        <v>64193.23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38"/>
        <v>1449</v>
      </c>
      <c r="P375" s="25">
        <f t="shared" si="39"/>
        <v>64193.23</v>
      </c>
    </row>
    <row r="376" spans="2:16" s="26" customFormat="1" ht="26.4" x14ac:dyDescent="0.25">
      <c r="B376" s="70">
        <v>284</v>
      </c>
      <c r="C376" s="72" t="s">
        <v>789</v>
      </c>
      <c r="D376" s="73" t="s">
        <v>373</v>
      </c>
      <c r="E376" s="74" t="s">
        <v>790</v>
      </c>
      <c r="F376" s="75">
        <v>9</v>
      </c>
      <c r="G376" s="74">
        <v>875.34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38"/>
        <v>9</v>
      </c>
      <c r="P376" s="25">
        <f t="shared" si="39"/>
        <v>875.34</v>
      </c>
    </row>
    <row r="377" spans="2:16" s="26" customFormat="1" ht="39.6" x14ac:dyDescent="0.25">
      <c r="B377" s="70">
        <v>285</v>
      </c>
      <c r="C377" s="72" t="s">
        <v>791</v>
      </c>
      <c r="D377" s="73" t="s">
        <v>362</v>
      </c>
      <c r="E377" s="74" t="s">
        <v>792</v>
      </c>
      <c r="F377" s="75">
        <v>1531</v>
      </c>
      <c r="G377" s="74">
        <v>146391.99000000002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38"/>
        <v>1531</v>
      </c>
      <c r="P377" s="25">
        <f t="shared" si="39"/>
        <v>146391.99000000002</v>
      </c>
    </row>
    <row r="378" spans="2:16" s="26" customFormat="1" ht="39.6" x14ac:dyDescent="0.25">
      <c r="B378" s="70">
        <v>286</v>
      </c>
      <c r="C378" s="72" t="s">
        <v>793</v>
      </c>
      <c r="D378" s="73" t="s">
        <v>794</v>
      </c>
      <c r="E378" s="74" t="s">
        <v>795</v>
      </c>
      <c r="F378" s="75">
        <v>3462</v>
      </c>
      <c r="G378" s="74">
        <v>325726.41000000003</v>
      </c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38"/>
        <v>3462</v>
      </c>
      <c r="P378" s="25">
        <f t="shared" si="39"/>
        <v>325726.41000000003</v>
      </c>
    </row>
    <row r="379" spans="2:16" s="26" customFormat="1" ht="39.6" x14ac:dyDescent="0.25">
      <c r="B379" s="70">
        <v>287</v>
      </c>
      <c r="C379" s="72" t="s">
        <v>793</v>
      </c>
      <c r="D379" s="73" t="s">
        <v>794</v>
      </c>
      <c r="E379" s="74">
        <v>94</v>
      </c>
      <c r="F379" s="75">
        <v>19</v>
      </c>
      <c r="G379" s="74">
        <v>1786</v>
      </c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38"/>
        <v>19</v>
      </c>
      <c r="P379" s="25">
        <f t="shared" si="39"/>
        <v>1786</v>
      </c>
    </row>
    <row r="380" spans="2:16" s="26" customFormat="1" ht="39.6" x14ac:dyDescent="0.25">
      <c r="B380" s="70">
        <v>288</v>
      </c>
      <c r="C380" s="72" t="s">
        <v>796</v>
      </c>
      <c r="D380" s="73" t="s">
        <v>347</v>
      </c>
      <c r="E380" s="74" t="s">
        <v>797</v>
      </c>
      <c r="F380" s="75">
        <v>27</v>
      </c>
      <c r="G380" s="74">
        <v>6619.64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38"/>
        <v>27</v>
      </c>
      <c r="P380" s="25">
        <f t="shared" si="39"/>
        <v>6619.64</v>
      </c>
    </row>
    <row r="381" spans="2:16" s="26" customFormat="1" ht="26.4" x14ac:dyDescent="0.25">
      <c r="B381" s="70">
        <v>289</v>
      </c>
      <c r="C381" s="72" t="s">
        <v>798</v>
      </c>
      <c r="D381" s="73" t="s">
        <v>347</v>
      </c>
      <c r="E381" s="74" t="s">
        <v>799</v>
      </c>
      <c r="F381" s="75">
        <v>2</v>
      </c>
      <c r="G381" s="74">
        <v>350.56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8"/>
        <v>2</v>
      </c>
      <c r="P381" s="25">
        <f t="shared" si="39"/>
        <v>350.56</v>
      </c>
    </row>
    <row r="382" spans="2:16" s="17" customFormat="1" ht="13.5" customHeight="1" thickBot="1" x14ac:dyDescent="0.3"/>
    <row r="383" spans="2:16" s="17" customFormat="1" ht="26.25" customHeight="1" x14ac:dyDescent="0.25">
      <c r="B383" s="94" t="s">
        <v>139</v>
      </c>
      <c r="C383" s="88" t="s">
        <v>32</v>
      </c>
      <c r="D383" s="99" t="s">
        <v>141</v>
      </c>
      <c r="E383" s="88" t="s">
        <v>142</v>
      </c>
      <c r="F383" s="88" t="s">
        <v>1322</v>
      </c>
      <c r="G383" s="88"/>
      <c r="H383" s="89" t="s">
        <v>146</v>
      </c>
    </row>
    <row r="384" spans="2:16" s="17" customFormat="1" ht="12.75" customHeight="1" x14ac:dyDescent="0.25">
      <c r="B384" s="95"/>
      <c r="C384" s="97"/>
      <c r="D384" s="100"/>
      <c r="E384" s="97"/>
      <c r="F384" s="92" t="s">
        <v>147</v>
      </c>
      <c r="G384" s="92" t="s">
        <v>148</v>
      </c>
      <c r="H384" s="90"/>
    </row>
    <row r="385" spans="2:16" s="17" customFormat="1" ht="13.5" customHeight="1" thickBot="1" x14ac:dyDescent="0.3">
      <c r="B385" s="96"/>
      <c r="C385" s="98"/>
      <c r="D385" s="101"/>
      <c r="E385" s="98"/>
      <c r="F385" s="93"/>
      <c r="G385" s="93"/>
      <c r="H385" s="91"/>
    </row>
    <row r="386" spans="2:16" s="26" customFormat="1" ht="26.4" x14ac:dyDescent="0.25">
      <c r="B386" s="70">
        <v>290</v>
      </c>
      <c r="C386" s="72" t="s">
        <v>800</v>
      </c>
      <c r="D386" s="73" t="s">
        <v>347</v>
      </c>
      <c r="E386" s="74" t="s">
        <v>801</v>
      </c>
      <c r="F386" s="75">
        <v>3</v>
      </c>
      <c r="G386" s="74">
        <v>20.400000000000002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ref="O386:O400" si="40">F386</f>
        <v>3</v>
      </c>
      <c r="P386" s="25">
        <f t="shared" ref="P386:P400" si="41">G386</f>
        <v>20.400000000000002</v>
      </c>
    </row>
    <row r="387" spans="2:16" s="26" customFormat="1" ht="26.4" x14ac:dyDescent="0.25">
      <c r="B387" s="70">
        <v>291</v>
      </c>
      <c r="C387" s="72" t="s">
        <v>802</v>
      </c>
      <c r="D387" s="73" t="s">
        <v>373</v>
      </c>
      <c r="E387" s="74" t="s">
        <v>803</v>
      </c>
      <c r="F387" s="75">
        <v>1</v>
      </c>
      <c r="G387" s="74">
        <v>11.73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40"/>
        <v>1</v>
      </c>
      <c r="P387" s="25">
        <f t="shared" si="41"/>
        <v>11.73</v>
      </c>
    </row>
    <row r="388" spans="2:16" s="26" customFormat="1" ht="26.4" x14ac:dyDescent="0.25">
      <c r="B388" s="70">
        <v>292</v>
      </c>
      <c r="C388" s="72" t="s">
        <v>804</v>
      </c>
      <c r="D388" s="73" t="s">
        <v>373</v>
      </c>
      <c r="E388" s="74" t="s">
        <v>805</v>
      </c>
      <c r="F388" s="75">
        <v>39</v>
      </c>
      <c r="G388" s="74">
        <v>596.70000000000005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40"/>
        <v>39</v>
      </c>
      <c r="P388" s="25">
        <f t="shared" si="41"/>
        <v>596.70000000000005</v>
      </c>
    </row>
    <row r="389" spans="2:16" s="26" customFormat="1" ht="66" x14ac:dyDescent="0.25">
      <c r="B389" s="70">
        <v>293</v>
      </c>
      <c r="C389" s="72" t="s">
        <v>806</v>
      </c>
      <c r="D389" s="73" t="s">
        <v>296</v>
      </c>
      <c r="E389" s="74">
        <v>2956</v>
      </c>
      <c r="F389" s="75">
        <v>2</v>
      </c>
      <c r="G389" s="74">
        <v>5912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40"/>
        <v>2</v>
      </c>
      <c r="P389" s="25">
        <f t="shared" si="41"/>
        <v>5912</v>
      </c>
    </row>
    <row r="390" spans="2:16" s="26" customFormat="1" ht="39.6" x14ac:dyDescent="0.25">
      <c r="B390" s="70">
        <v>294</v>
      </c>
      <c r="C390" s="72" t="s">
        <v>807</v>
      </c>
      <c r="D390" s="73" t="s">
        <v>565</v>
      </c>
      <c r="E390" s="74" t="s">
        <v>808</v>
      </c>
      <c r="F390" s="75">
        <v>152</v>
      </c>
      <c r="G390" s="74">
        <v>2475.9500000000003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40"/>
        <v>152</v>
      </c>
      <c r="P390" s="25">
        <f t="shared" si="41"/>
        <v>2475.9500000000003</v>
      </c>
    </row>
    <row r="391" spans="2:16" s="26" customFormat="1" ht="26.4" x14ac:dyDescent="0.25">
      <c r="B391" s="70">
        <v>295</v>
      </c>
      <c r="C391" s="72" t="s">
        <v>809</v>
      </c>
      <c r="D391" s="73" t="s">
        <v>296</v>
      </c>
      <c r="E391" s="74" t="s">
        <v>810</v>
      </c>
      <c r="F391" s="75">
        <v>95</v>
      </c>
      <c r="G391" s="74">
        <v>40666.670000000006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40"/>
        <v>95</v>
      </c>
      <c r="P391" s="25">
        <f t="shared" si="41"/>
        <v>40666.670000000006</v>
      </c>
    </row>
    <row r="392" spans="2:16" s="26" customFormat="1" ht="39.6" x14ac:dyDescent="0.25">
      <c r="B392" s="70">
        <v>296</v>
      </c>
      <c r="C392" s="72" t="s">
        <v>811</v>
      </c>
      <c r="D392" s="73" t="s">
        <v>296</v>
      </c>
      <c r="E392" s="74">
        <v>190</v>
      </c>
      <c r="F392" s="75">
        <v>160</v>
      </c>
      <c r="G392" s="74">
        <v>30400</v>
      </c>
      <c r="H392" s="76"/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 t="e">
        <f>#REF!</f>
        <v>#REF!</v>
      </c>
      <c r="O392" s="25">
        <f t="shared" si="40"/>
        <v>160</v>
      </c>
      <c r="P392" s="25">
        <f t="shared" si="41"/>
        <v>30400</v>
      </c>
    </row>
    <row r="393" spans="2:16" s="26" customFormat="1" ht="39.6" x14ac:dyDescent="0.25">
      <c r="B393" s="70">
        <v>297</v>
      </c>
      <c r="C393" s="72" t="s">
        <v>812</v>
      </c>
      <c r="D393" s="73" t="s">
        <v>296</v>
      </c>
      <c r="E393" s="74">
        <v>540</v>
      </c>
      <c r="F393" s="75">
        <v>95</v>
      </c>
      <c r="G393" s="74">
        <v>51300</v>
      </c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si="40"/>
        <v>95</v>
      </c>
      <c r="P393" s="25">
        <f t="shared" si="41"/>
        <v>51300</v>
      </c>
    </row>
    <row r="394" spans="2:16" s="26" customFormat="1" ht="39.6" x14ac:dyDescent="0.25">
      <c r="B394" s="70">
        <v>298</v>
      </c>
      <c r="C394" s="72" t="s">
        <v>813</v>
      </c>
      <c r="D394" s="73" t="s">
        <v>384</v>
      </c>
      <c r="E394" s="74" t="s">
        <v>814</v>
      </c>
      <c r="F394" s="75">
        <v>312</v>
      </c>
      <c r="G394" s="74">
        <v>11696.880000000001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40"/>
        <v>312</v>
      </c>
      <c r="P394" s="25">
        <f t="shared" si="41"/>
        <v>11696.880000000001</v>
      </c>
    </row>
    <row r="395" spans="2:16" s="26" customFormat="1" ht="13.2" x14ac:dyDescent="0.25">
      <c r="B395" s="70">
        <v>299</v>
      </c>
      <c r="C395" s="72" t="s">
        <v>815</v>
      </c>
      <c r="D395" s="73" t="s">
        <v>296</v>
      </c>
      <c r="E395" s="74" t="s">
        <v>816</v>
      </c>
      <c r="F395" s="75">
        <v>2340</v>
      </c>
      <c r="G395" s="74">
        <v>74987.23000000001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40"/>
        <v>2340</v>
      </c>
      <c r="P395" s="25">
        <f t="shared" si="41"/>
        <v>74987.23000000001</v>
      </c>
    </row>
    <row r="396" spans="2:16" s="26" customFormat="1" ht="13.2" x14ac:dyDescent="0.25">
      <c r="B396" s="70">
        <v>300</v>
      </c>
      <c r="C396" s="72" t="s">
        <v>817</v>
      </c>
      <c r="D396" s="73" t="s">
        <v>296</v>
      </c>
      <c r="E396" s="74" t="s">
        <v>818</v>
      </c>
      <c r="F396" s="75">
        <v>30</v>
      </c>
      <c r="G396" s="74">
        <v>4237.2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40"/>
        <v>30</v>
      </c>
      <c r="P396" s="25">
        <f t="shared" si="41"/>
        <v>4237.2</v>
      </c>
    </row>
    <row r="397" spans="2:16" s="26" customFormat="1" ht="39.6" x14ac:dyDescent="0.25">
      <c r="B397" s="70">
        <v>301</v>
      </c>
      <c r="C397" s="72" t="s">
        <v>819</v>
      </c>
      <c r="D397" s="73" t="s">
        <v>296</v>
      </c>
      <c r="E397" s="74" t="s">
        <v>820</v>
      </c>
      <c r="F397" s="75">
        <v>1520</v>
      </c>
      <c r="G397" s="74">
        <v>53323.530000000006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40"/>
        <v>1520</v>
      </c>
      <c r="P397" s="25">
        <f t="shared" si="41"/>
        <v>53323.530000000006</v>
      </c>
    </row>
    <row r="398" spans="2:16" s="26" customFormat="1" ht="39.6" x14ac:dyDescent="0.25">
      <c r="B398" s="70">
        <v>302</v>
      </c>
      <c r="C398" s="72" t="s">
        <v>821</v>
      </c>
      <c r="D398" s="73" t="s">
        <v>296</v>
      </c>
      <c r="E398" s="74">
        <v>224</v>
      </c>
      <c r="F398" s="75">
        <v>73</v>
      </c>
      <c r="G398" s="74">
        <v>16352</v>
      </c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40"/>
        <v>73</v>
      </c>
      <c r="P398" s="25">
        <f t="shared" si="41"/>
        <v>16352</v>
      </c>
    </row>
    <row r="399" spans="2:16" s="26" customFormat="1" ht="39.6" x14ac:dyDescent="0.25">
      <c r="B399" s="70">
        <v>303</v>
      </c>
      <c r="C399" s="72" t="s">
        <v>822</v>
      </c>
      <c r="D399" s="73" t="s">
        <v>296</v>
      </c>
      <c r="E399" s="74">
        <v>30</v>
      </c>
      <c r="F399" s="75">
        <v>10</v>
      </c>
      <c r="G399" s="74">
        <v>300</v>
      </c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40"/>
        <v>10</v>
      </c>
      <c r="P399" s="25">
        <f t="shared" si="41"/>
        <v>300</v>
      </c>
    </row>
    <row r="400" spans="2:16" s="26" customFormat="1" ht="52.8" x14ac:dyDescent="0.25">
      <c r="B400" s="70">
        <v>304</v>
      </c>
      <c r="C400" s="72" t="s">
        <v>823</v>
      </c>
      <c r="D400" s="73" t="s">
        <v>296</v>
      </c>
      <c r="E400" s="74" t="s">
        <v>824</v>
      </c>
      <c r="F400" s="75">
        <v>15</v>
      </c>
      <c r="G400" s="74">
        <v>6720.4500000000007</v>
      </c>
      <c r="H400" s="76"/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 t="e">
        <f>#REF!</f>
        <v>#REF!</v>
      </c>
      <c r="O400" s="25">
        <f t="shared" si="40"/>
        <v>15</v>
      </c>
      <c r="P400" s="25">
        <f t="shared" si="41"/>
        <v>6720.4500000000007</v>
      </c>
    </row>
    <row r="401" spans="2:16" s="17" customFormat="1" ht="13.5" customHeight="1" thickBot="1" x14ac:dyDescent="0.3"/>
    <row r="402" spans="2:16" s="17" customFormat="1" ht="26.25" customHeight="1" x14ac:dyDescent="0.25">
      <c r="B402" s="94" t="s">
        <v>139</v>
      </c>
      <c r="C402" s="88" t="s">
        <v>32</v>
      </c>
      <c r="D402" s="99" t="s">
        <v>141</v>
      </c>
      <c r="E402" s="88" t="s">
        <v>142</v>
      </c>
      <c r="F402" s="88" t="s">
        <v>1322</v>
      </c>
      <c r="G402" s="88"/>
      <c r="H402" s="89" t="s">
        <v>146</v>
      </c>
    </row>
    <row r="403" spans="2:16" s="17" customFormat="1" ht="12.75" customHeight="1" x14ac:dyDescent="0.25">
      <c r="B403" s="95"/>
      <c r="C403" s="97"/>
      <c r="D403" s="100"/>
      <c r="E403" s="97"/>
      <c r="F403" s="92" t="s">
        <v>147</v>
      </c>
      <c r="G403" s="92" t="s">
        <v>148</v>
      </c>
      <c r="H403" s="90"/>
    </row>
    <row r="404" spans="2:16" s="17" customFormat="1" ht="13.5" customHeight="1" thickBot="1" x14ac:dyDescent="0.3">
      <c r="B404" s="96"/>
      <c r="C404" s="98"/>
      <c r="D404" s="101"/>
      <c r="E404" s="98"/>
      <c r="F404" s="93"/>
      <c r="G404" s="93"/>
      <c r="H404" s="91"/>
    </row>
    <row r="405" spans="2:16" s="26" customFormat="1" ht="52.8" x14ac:dyDescent="0.25">
      <c r="B405" s="70">
        <v>305</v>
      </c>
      <c r="C405" s="72" t="s">
        <v>825</v>
      </c>
      <c r="D405" s="73" t="s">
        <v>296</v>
      </c>
      <c r="E405" s="74" t="s">
        <v>826</v>
      </c>
      <c r="F405" s="75">
        <v>15</v>
      </c>
      <c r="G405" s="74">
        <v>6765.6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ref="O405:P411" si="42">F405</f>
        <v>15</v>
      </c>
      <c r="P405" s="25">
        <f t="shared" si="42"/>
        <v>6765.6</v>
      </c>
    </row>
    <row r="406" spans="2:16" s="26" customFormat="1" ht="52.8" x14ac:dyDescent="0.25">
      <c r="B406" s="70">
        <v>306</v>
      </c>
      <c r="C406" s="72" t="s">
        <v>827</v>
      </c>
      <c r="D406" s="73" t="s">
        <v>296</v>
      </c>
      <c r="E406" s="74" t="s">
        <v>828</v>
      </c>
      <c r="F406" s="75">
        <v>15</v>
      </c>
      <c r="G406" s="74">
        <v>6765.3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42"/>
        <v>15</v>
      </c>
      <c r="P406" s="25">
        <f t="shared" si="42"/>
        <v>6765.3</v>
      </c>
    </row>
    <row r="407" spans="2:16" s="26" customFormat="1" ht="26.4" x14ac:dyDescent="0.25">
      <c r="B407" s="70">
        <v>307</v>
      </c>
      <c r="C407" s="72" t="s">
        <v>829</v>
      </c>
      <c r="D407" s="73" t="s">
        <v>296</v>
      </c>
      <c r="E407" s="74" t="s">
        <v>830</v>
      </c>
      <c r="F407" s="75">
        <v>1000</v>
      </c>
      <c r="G407" s="74">
        <v>5430</v>
      </c>
      <c r="H407" s="76"/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 t="e">
        <f>#REF!</f>
        <v>#REF!</v>
      </c>
      <c r="O407" s="25">
        <f t="shared" si="42"/>
        <v>1000</v>
      </c>
      <c r="P407" s="25">
        <f t="shared" si="42"/>
        <v>5430</v>
      </c>
    </row>
    <row r="408" spans="2:16" s="26" customFormat="1" ht="39.6" x14ac:dyDescent="0.25">
      <c r="B408" s="70">
        <v>308</v>
      </c>
      <c r="C408" s="72" t="s">
        <v>831</v>
      </c>
      <c r="D408" s="73" t="s">
        <v>296</v>
      </c>
      <c r="E408" s="74" t="s">
        <v>832</v>
      </c>
      <c r="F408" s="75">
        <v>20</v>
      </c>
      <c r="G408" s="74">
        <v>1010</v>
      </c>
      <c r="H408" s="76"/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 t="e">
        <f>#REF!</f>
        <v>#REF!</v>
      </c>
      <c r="O408" s="25">
        <f t="shared" si="42"/>
        <v>20</v>
      </c>
      <c r="P408" s="25">
        <f t="shared" si="42"/>
        <v>1010</v>
      </c>
    </row>
    <row r="409" spans="2:16" s="26" customFormat="1" ht="39.6" x14ac:dyDescent="0.25">
      <c r="B409" s="70">
        <v>309</v>
      </c>
      <c r="C409" s="72" t="s">
        <v>833</v>
      </c>
      <c r="D409" s="73" t="s">
        <v>296</v>
      </c>
      <c r="E409" s="74" t="s">
        <v>834</v>
      </c>
      <c r="F409" s="75">
        <v>20</v>
      </c>
      <c r="G409" s="74">
        <v>1810</v>
      </c>
      <c r="H409" s="76"/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 t="e">
        <f>#REF!</f>
        <v>#REF!</v>
      </c>
      <c r="O409" s="25">
        <f t="shared" si="42"/>
        <v>20</v>
      </c>
      <c r="P409" s="25">
        <f t="shared" si="42"/>
        <v>1810</v>
      </c>
    </row>
    <row r="410" spans="2:16" s="26" customFormat="1" ht="66" x14ac:dyDescent="0.25">
      <c r="B410" s="70">
        <v>310</v>
      </c>
      <c r="C410" s="72" t="s">
        <v>835</v>
      </c>
      <c r="D410" s="73" t="s">
        <v>296</v>
      </c>
      <c r="E410" s="74">
        <v>280</v>
      </c>
      <c r="F410" s="75">
        <v>15</v>
      </c>
      <c r="G410" s="74">
        <v>4200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si="42"/>
        <v>15</v>
      </c>
      <c r="P410" s="25">
        <f t="shared" si="42"/>
        <v>4200</v>
      </c>
    </row>
    <row r="411" spans="2:16" s="26" customFormat="1" ht="132" x14ac:dyDescent="0.25">
      <c r="B411" s="70">
        <v>311</v>
      </c>
      <c r="C411" s="72" t="s">
        <v>836</v>
      </c>
      <c r="D411" s="73" t="s">
        <v>296</v>
      </c>
      <c r="E411" s="74" t="s">
        <v>837</v>
      </c>
      <c r="F411" s="75">
        <v>72</v>
      </c>
      <c r="G411" s="74">
        <v>10317.530000000001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2"/>
        <v>72</v>
      </c>
      <c r="P411" s="25">
        <f t="shared" si="42"/>
        <v>10317.530000000001</v>
      </c>
    </row>
    <row r="412" spans="2:16" s="17" customFormat="1" ht="13.5" customHeight="1" thickBot="1" x14ac:dyDescent="0.3"/>
    <row r="413" spans="2:16" s="17" customFormat="1" ht="26.25" customHeight="1" x14ac:dyDescent="0.25">
      <c r="B413" s="94" t="s">
        <v>139</v>
      </c>
      <c r="C413" s="88" t="s">
        <v>32</v>
      </c>
      <c r="D413" s="99" t="s">
        <v>141</v>
      </c>
      <c r="E413" s="88" t="s">
        <v>142</v>
      </c>
      <c r="F413" s="88" t="s">
        <v>1322</v>
      </c>
      <c r="G413" s="88"/>
      <c r="H413" s="89" t="s">
        <v>146</v>
      </c>
    </row>
    <row r="414" spans="2:16" s="17" customFormat="1" ht="12.75" customHeight="1" x14ac:dyDescent="0.25">
      <c r="B414" s="95"/>
      <c r="C414" s="97"/>
      <c r="D414" s="100"/>
      <c r="E414" s="97"/>
      <c r="F414" s="92" t="s">
        <v>147</v>
      </c>
      <c r="G414" s="92" t="s">
        <v>148</v>
      </c>
      <c r="H414" s="90"/>
    </row>
    <row r="415" spans="2:16" s="17" customFormat="1" ht="13.5" customHeight="1" thickBot="1" x14ac:dyDescent="0.3">
      <c r="B415" s="96"/>
      <c r="C415" s="98"/>
      <c r="D415" s="101"/>
      <c r="E415" s="98"/>
      <c r="F415" s="93"/>
      <c r="G415" s="93"/>
      <c r="H415" s="91"/>
    </row>
    <row r="416" spans="2:16" s="26" customFormat="1" ht="132" x14ac:dyDescent="0.25">
      <c r="B416" s="70">
        <v>312</v>
      </c>
      <c r="C416" s="72" t="s">
        <v>838</v>
      </c>
      <c r="D416" s="73" t="s">
        <v>296</v>
      </c>
      <c r="E416" s="74" t="s">
        <v>839</v>
      </c>
      <c r="F416" s="75">
        <v>108</v>
      </c>
      <c r="G416" s="74">
        <v>9066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ref="O416:P418" si="43">F416</f>
        <v>108</v>
      </c>
      <c r="P416" s="25">
        <f t="shared" si="43"/>
        <v>9066</v>
      </c>
    </row>
    <row r="417" spans="2:16" s="26" customFormat="1" ht="132" x14ac:dyDescent="0.25">
      <c r="B417" s="70">
        <v>313</v>
      </c>
      <c r="C417" s="72" t="s">
        <v>840</v>
      </c>
      <c r="D417" s="73" t="s">
        <v>296</v>
      </c>
      <c r="E417" s="74" t="s">
        <v>841</v>
      </c>
      <c r="F417" s="75">
        <v>108</v>
      </c>
      <c r="G417" s="74">
        <v>12138.390000000001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3"/>
        <v>108</v>
      </c>
      <c r="P417" s="25">
        <f t="shared" si="43"/>
        <v>12138.390000000001</v>
      </c>
    </row>
    <row r="418" spans="2:16" s="26" customFormat="1" ht="52.8" x14ac:dyDescent="0.25">
      <c r="B418" s="70">
        <v>314</v>
      </c>
      <c r="C418" s="72" t="s">
        <v>842</v>
      </c>
      <c r="D418" s="73" t="s">
        <v>296</v>
      </c>
      <c r="E418" s="74" t="s">
        <v>843</v>
      </c>
      <c r="F418" s="75">
        <v>13</v>
      </c>
      <c r="G418" s="74">
        <v>2820.85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3"/>
        <v>13</v>
      </c>
      <c r="P418" s="25">
        <f t="shared" si="43"/>
        <v>2820.85</v>
      </c>
    </row>
    <row r="419" spans="2:16" s="17" customFormat="1" ht="13.5" customHeight="1" thickBot="1" x14ac:dyDescent="0.3"/>
    <row r="420" spans="2:16" s="17" customFormat="1" ht="26.25" customHeight="1" x14ac:dyDescent="0.25">
      <c r="B420" s="94" t="s">
        <v>139</v>
      </c>
      <c r="C420" s="88" t="s">
        <v>32</v>
      </c>
      <c r="D420" s="99" t="s">
        <v>141</v>
      </c>
      <c r="E420" s="88" t="s">
        <v>142</v>
      </c>
      <c r="F420" s="88" t="s">
        <v>1322</v>
      </c>
      <c r="G420" s="88"/>
      <c r="H420" s="89" t="s">
        <v>146</v>
      </c>
    </row>
    <row r="421" spans="2:16" s="17" customFormat="1" ht="12.75" customHeight="1" x14ac:dyDescent="0.25">
      <c r="B421" s="95"/>
      <c r="C421" s="97"/>
      <c r="D421" s="100"/>
      <c r="E421" s="97"/>
      <c r="F421" s="92" t="s">
        <v>147</v>
      </c>
      <c r="G421" s="92" t="s">
        <v>148</v>
      </c>
      <c r="H421" s="90"/>
    </row>
    <row r="422" spans="2:16" s="17" customFormat="1" ht="13.5" customHeight="1" thickBot="1" x14ac:dyDescent="0.3">
      <c r="B422" s="96"/>
      <c r="C422" s="98"/>
      <c r="D422" s="101"/>
      <c r="E422" s="98"/>
      <c r="F422" s="93"/>
      <c r="G422" s="93"/>
      <c r="H422" s="91"/>
    </row>
    <row r="423" spans="2:16" s="26" customFormat="1" ht="145.19999999999999" x14ac:dyDescent="0.25">
      <c r="B423" s="70">
        <v>315</v>
      </c>
      <c r="C423" s="72" t="s">
        <v>844</v>
      </c>
      <c r="D423" s="73" t="s">
        <v>296</v>
      </c>
      <c r="E423" s="74" t="s">
        <v>845</v>
      </c>
      <c r="F423" s="75">
        <v>120</v>
      </c>
      <c r="G423" s="74">
        <v>12096.45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ref="O423:P425" si="44">F423</f>
        <v>120</v>
      </c>
      <c r="P423" s="25">
        <f t="shared" si="44"/>
        <v>12096.45</v>
      </c>
    </row>
    <row r="424" spans="2:16" s="26" customFormat="1" ht="132" x14ac:dyDescent="0.25">
      <c r="B424" s="70">
        <v>316</v>
      </c>
      <c r="C424" s="72" t="s">
        <v>846</v>
      </c>
      <c r="D424" s="73" t="s">
        <v>296</v>
      </c>
      <c r="E424" s="74" t="s">
        <v>845</v>
      </c>
      <c r="F424" s="75">
        <v>72</v>
      </c>
      <c r="G424" s="74">
        <v>7257.8700000000008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4"/>
        <v>72</v>
      </c>
      <c r="P424" s="25">
        <f t="shared" si="44"/>
        <v>7257.8700000000008</v>
      </c>
    </row>
    <row r="425" spans="2:16" s="26" customFormat="1" ht="132" x14ac:dyDescent="0.25">
      <c r="B425" s="70">
        <v>317</v>
      </c>
      <c r="C425" s="72" t="s">
        <v>847</v>
      </c>
      <c r="D425" s="73" t="s">
        <v>296</v>
      </c>
      <c r="E425" s="74" t="s">
        <v>848</v>
      </c>
      <c r="F425" s="75">
        <v>4</v>
      </c>
      <c r="G425" s="74">
        <v>387.77000000000004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4"/>
        <v>4</v>
      </c>
      <c r="P425" s="25">
        <f t="shared" si="44"/>
        <v>387.77000000000004</v>
      </c>
    </row>
    <row r="426" spans="2:16" s="17" customFormat="1" ht="13.5" customHeight="1" thickBot="1" x14ac:dyDescent="0.3"/>
    <row r="427" spans="2:16" s="17" customFormat="1" ht="26.25" customHeight="1" x14ac:dyDescent="0.25">
      <c r="B427" s="94" t="s">
        <v>139</v>
      </c>
      <c r="C427" s="88" t="s">
        <v>32</v>
      </c>
      <c r="D427" s="99" t="s">
        <v>141</v>
      </c>
      <c r="E427" s="88" t="s">
        <v>142</v>
      </c>
      <c r="F427" s="88" t="s">
        <v>1322</v>
      </c>
      <c r="G427" s="88"/>
      <c r="H427" s="89" t="s">
        <v>146</v>
      </c>
    </row>
    <row r="428" spans="2:16" s="17" customFormat="1" ht="12.75" customHeight="1" x14ac:dyDescent="0.25">
      <c r="B428" s="95"/>
      <c r="C428" s="97"/>
      <c r="D428" s="100"/>
      <c r="E428" s="97"/>
      <c r="F428" s="92" t="s">
        <v>147</v>
      </c>
      <c r="G428" s="92" t="s">
        <v>148</v>
      </c>
      <c r="H428" s="90"/>
    </row>
    <row r="429" spans="2:16" s="17" customFormat="1" ht="13.5" customHeight="1" thickBot="1" x14ac:dyDescent="0.3">
      <c r="B429" s="96"/>
      <c r="C429" s="98"/>
      <c r="D429" s="101"/>
      <c r="E429" s="98"/>
      <c r="F429" s="93"/>
      <c r="G429" s="93"/>
      <c r="H429" s="91"/>
    </row>
    <row r="430" spans="2:16" s="26" customFormat="1" ht="132" x14ac:dyDescent="0.25">
      <c r="B430" s="70">
        <v>318</v>
      </c>
      <c r="C430" s="72" t="s">
        <v>849</v>
      </c>
      <c r="D430" s="73" t="s">
        <v>296</v>
      </c>
      <c r="E430" s="74" t="s">
        <v>850</v>
      </c>
      <c r="F430" s="75">
        <v>115</v>
      </c>
      <c r="G430" s="74">
        <v>10542.390000000001</v>
      </c>
      <c r="H430" s="76"/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 t="e">
        <f>#REF!</f>
        <v>#REF!</v>
      </c>
      <c r="O430" s="25">
        <f t="shared" ref="O430:P436" si="45">F430</f>
        <v>115</v>
      </c>
      <c r="P430" s="25">
        <f t="shared" si="45"/>
        <v>10542.390000000001</v>
      </c>
    </row>
    <row r="431" spans="2:16" s="26" customFormat="1" ht="52.8" x14ac:dyDescent="0.25">
      <c r="B431" s="70">
        <v>319</v>
      </c>
      <c r="C431" s="72" t="s">
        <v>851</v>
      </c>
      <c r="D431" s="73" t="s">
        <v>296</v>
      </c>
      <c r="E431" s="74" t="s">
        <v>852</v>
      </c>
      <c r="F431" s="75">
        <v>36</v>
      </c>
      <c r="G431" s="74">
        <v>2700.7200000000003</v>
      </c>
      <c r="H431" s="76"/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 t="e">
        <f>#REF!</f>
        <v>#REF!</v>
      </c>
      <c r="O431" s="25">
        <f t="shared" si="45"/>
        <v>36</v>
      </c>
      <c r="P431" s="25">
        <f t="shared" si="45"/>
        <v>2700.7200000000003</v>
      </c>
    </row>
    <row r="432" spans="2:16" s="26" customFormat="1" ht="66" x14ac:dyDescent="0.25">
      <c r="B432" s="70">
        <v>320</v>
      </c>
      <c r="C432" s="72" t="s">
        <v>853</v>
      </c>
      <c r="D432" s="73" t="s">
        <v>296</v>
      </c>
      <c r="E432" s="74" t="s">
        <v>854</v>
      </c>
      <c r="F432" s="75">
        <v>108</v>
      </c>
      <c r="G432" s="74">
        <v>18624.45</v>
      </c>
      <c r="H432" s="76"/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 t="e">
        <f>#REF!</f>
        <v>#REF!</v>
      </c>
      <c r="O432" s="25">
        <f t="shared" si="45"/>
        <v>108</v>
      </c>
      <c r="P432" s="25">
        <f t="shared" si="45"/>
        <v>18624.45</v>
      </c>
    </row>
    <row r="433" spans="2:16" s="26" customFormat="1" ht="52.8" x14ac:dyDescent="0.25">
      <c r="B433" s="70">
        <v>321</v>
      </c>
      <c r="C433" s="72" t="s">
        <v>855</v>
      </c>
      <c r="D433" s="73" t="s">
        <v>296</v>
      </c>
      <c r="E433" s="74" t="s">
        <v>856</v>
      </c>
      <c r="F433" s="75">
        <v>765</v>
      </c>
      <c r="G433" s="74">
        <v>67169.09</v>
      </c>
      <c r="H433" s="76"/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 t="e">
        <f>#REF!</f>
        <v>#REF!</v>
      </c>
      <c r="O433" s="25">
        <f t="shared" si="45"/>
        <v>765</v>
      </c>
      <c r="P433" s="25">
        <f t="shared" si="45"/>
        <v>67169.09</v>
      </c>
    </row>
    <row r="434" spans="2:16" s="26" customFormat="1" ht="52.8" x14ac:dyDescent="0.25">
      <c r="B434" s="70">
        <v>322</v>
      </c>
      <c r="C434" s="72" t="s">
        <v>855</v>
      </c>
      <c r="D434" s="73" t="s">
        <v>296</v>
      </c>
      <c r="E434" s="74" t="s">
        <v>857</v>
      </c>
      <c r="F434" s="75">
        <v>108</v>
      </c>
      <c r="G434" s="74">
        <v>12915.92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si="45"/>
        <v>108</v>
      </c>
      <c r="P434" s="25">
        <f t="shared" si="45"/>
        <v>12915.92</v>
      </c>
    </row>
    <row r="435" spans="2:16" s="26" customFormat="1" ht="52.8" x14ac:dyDescent="0.25">
      <c r="B435" s="70">
        <v>323</v>
      </c>
      <c r="C435" s="72" t="s">
        <v>858</v>
      </c>
      <c r="D435" s="73" t="s">
        <v>296</v>
      </c>
      <c r="E435" s="74" t="s">
        <v>859</v>
      </c>
      <c r="F435" s="75">
        <v>286</v>
      </c>
      <c r="G435" s="74">
        <v>30807.09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45"/>
        <v>286</v>
      </c>
      <c r="P435" s="25">
        <f t="shared" si="45"/>
        <v>30807.09</v>
      </c>
    </row>
    <row r="436" spans="2:16" s="26" customFormat="1" ht="79.2" x14ac:dyDescent="0.25">
      <c r="B436" s="70">
        <v>324</v>
      </c>
      <c r="C436" s="72" t="s">
        <v>860</v>
      </c>
      <c r="D436" s="73" t="s">
        <v>296</v>
      </c>
      <c r="E436" s="74" t="s">
        <v>861</v>
      </c>
      <c r="F436" s="75">
        <v>120</v>
      </c>
      <c r="G436" s="74">
        <v>13572.34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45"/>
        <v>120</v>
      </c>
      <c r="P436" s="25">
        <f t="shared" si="45"/>
        <v>13572.34</v>
      </c>
    </row>
    <row r="437" spans="2:16" s="17" customFormat="1" ht="13.5" customHeight="1" thickBot="1" x14ac:dyDescent="0.3"/>
    <row r="438" spans="2:16" s="17" customFormat="1" ht="26.25" customHeight="1" x14ac:dyDescent="0.25">
      <c r="B438" s="94" t="s">
        <v>139</v>
      </c>
      <c r="C438" s="88" t="s">
        <v>32</v>
      </c>
      <c r="D438" s="99" t="s">
        <v>141</v>
      </c>
      <c r="E438" s="88" t="s">
        <v>142</v>
      </c>
      <c r="F438" s="88" t="s">
        <v>1322</v>
      </c>
      <c r="G438" s="88"/>
      <c r="H438" s="89" t="s">
        <v>146</v>
      </c>
    </row>
    <row r="439" spans="2:16" s="17" customFormat="1" ht="12.75" customHeight="1" x14ac:dyDescent="0.25">
      <c r="B439" s="95"/>
      <c r="C439" s="97"/>
      <c r="D439" s="100"/>
      <c r="E439" s="97"/>
      <c r="F439" s="92" t="s">
        <v>147</v>
      </c>
      <c r="G439" s="92" t="s">
        <v>148</v>
      </c>
      <c r="H439" s="90"/>
    </row>
    <row r="440" spans="2:16" s="17" customFormat="1" ht="13.5" customHeight="1" thickBot="1" x14ac:dyDescent="0.3">
      <c r="B440" s="96"/>
      <c r="C440" s="98"/>
      <c r="D440" s="101"/>
      <c r="E440" s="98"/>
      <c r="F440" s="93"/>
      <c r="G440" s="93"/>
      <c r="H440" s="91"/>
    </row>
    <row r="441" spans="2:16" s="26" customFormat="1" ht="79.2" x14ac:dyDescent="0.25">
      <c r="B441" s="70">
        <v>325</v>
      </c>
      <c r="C441" s="72" t="s">
        <v>862</v>
      </c>
      <c r="D441" s="73" t="s">
        <v>296</v>
      </c>
      <c r="E441" s="74" t="s">
        <v>863</v>
      </c>
      <c r="F441" s="75">
        <v>180</v>
      </c>
      <c r="G441" s="74">
        <v>15893.83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ref="O441:O450" si="46">F441</f>
        <v>180</v>
      </c>
      <c r="P441" s="25">
        <f t="shared" ref="P441:P450" si="47">G441</f>
        <v>15893.83</v>
      </c>
    </row>
    <row r="442" spans="2:16" s="26" customFormat="1" ht="79.2" x14ac:dyDescent="0.25">
      <c r="B442" s="70">
        <v>326</v>
      </c>
      <c r="C442" s="72" t="s">
        <v>864</v>
      </c>
      <c r="D442" s="73" t="s">
        <v>296</v>
      </c>
      <c r="E442" s="74" t="s">
        <v>865</v>
      </c>
      <c r="F442" s="75">
        <v>312</v>
      </c>
      <c r="G442" s="74">
        <v>21183.89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46"/>
        <v>312</v>
      </c>
      <c r="P442" s="25">
        <f t="shared" si="47"/>
        <v>21183.89</v>
      </c>
    </row>
    <row r="443" spans="2:16" s="26" customFormat="1" ht="79.2" x14ac:dyDescent="0.25">
      <c r="B443" s="70">
        <v>327</v>
      </c>
      <c r="C443" s="72" t="s">
        <v>866</v>
      </c>
      <c r="D443" s="73" t="s">
        <v>296</v>
      </c>
      <c r="E443" s="74" t="s">
        <v>867</v>
      </c>
      <c r="F443" s="75">
        <v>36</v>
      </c>
      <c r="G443" s="74">
        <v>2812.04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46"/>
        <v>36</v>
      </c>
      <c r="P443" s="25">
        <f t="shared" si="47"/>
        <v>2812.04</v>
      </c>
    </row>
    <row r="444" spans="2:16" s="26" customFormat="1" ht="79.2" x14ac:dyDescent="0.25">
      <c r="B444" s="70">
        <v>328</v>
      </c>
      <c r="C444" s="72" t="s">
        <v>868</v>
      </c>
      <c r="D444" s="73" t="s">
        <v>296</v>
      </c>
      <c r="E444" s="74" t="s">
        <v>869</v>
      </c>
      <c r="F444" s="75">
        <v>120</v>
      </c>
      <c r="G444" s="74">
        <v>9503.5500000000011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6"/>
        <v>120</v>
      </c>
      <c r="P444" s="25">
        <f t="shared" si="47"/>
        <v>9503.5500000000011</v>
      </c>
    </row>
    <row r="445" spans="2:16" s="26" customFormat="1" ht="66" x14ac:dyDescent="0.25">
      <c r="B445" s="70">
        <v>329</v>
      </c>
      <c r="C445" s="72" t="s">
        <v>870</v>
      </c>
      <c r="D445" s="73" t="s">
        <v>296</v>
      </c>
      <c r="E445" s="74" t="s">
        <v>871</v>
      </c>
      <c r="F445" s="75">
        <v>34</v>
      </c>
      <c r="G445" s="74">
        <v>5844.6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6"/>
        <v>34</v>
      </c>
      <c r="P445" s="25">
        <f t="shared" si="47"/>
        <v>5844.6</v>
      </c>
    </row>
    <row r="446" spans="2:16" s="26" customFormat="1" ht="26.4" x14ac:dyDescent="0.25">
      <c r="B446" s="70">
        <v>330</v>
      </c>
      <c r="C446" s="72" t="s">
        <v>872</v>
      </c>
      <c r="D446" s="73" t="s">
        <v>347</v>
      </c>
      <c r="E446" s="74" t="s">
        <v>873</v>
      </c>
      <c r="F446" s="75">
        <v>6</v>
      </c>
      <c r="G446" s="74">
        <v>577.44000000000005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6"/>
        <v>6</v>
      </c>
      <c r="P446" s="25">
        <f t="shared" si="47"/>
        <v>577.44000000000005</v>
      </c>
    </row>
    <row r="447" spans="2:16" s="26" customFormat="1" ht="13.2" x14ac:dyDescent="0.25">
      <c r="B447" s="70">
        <v>331</v>
      </c>
      <c r="C447" s="72" t="s">
        <v>874</v>
      </c>
      <c r="D447" s="73" t="s">
        <v>373</v>
      </c>
      <c r="E447" s="74" t="s">
        <v>875</v>
      </c>
      <c r="F447" s="75">
        <v>81</v>
      </c>
      <c r="G447" s="74">
        <v>6802.38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6"/>
        <v>81</v>
      </c>
      <c r="P447" s="25">
        <f t="shared" si="47"/>
        <v>6802.38</v>
      </c>
    </row>
    <row r="448" spans="2:16" s="26" customFormat="1" ht="26.4" x14ac:dyDescent="0.25">
      <c r="B448" s="70">
        <v>332</v>
      </c>
      <c r="C448" s="72" t="s">
        <v>876</v>
      </c>
      <c r="D448" s="73" t="s">
        <v>347</v>
      </c>
      <c r="E448" s="74" t="s">
        <v>877</v>
      </c>
      <c r="F448" s="75">
        <v>12</v>
      </c>
      <c r="G448" s="74">
        <v>1778.52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6"/>
        <v>12</v>
      </c>
      <c r="P448" s="25">
        <f t="shared" si="47"/>
        <v>1778.52</v>
      </c>
    </row>
    <row r="449" spans="2:16" s="26" customFormat="1" ht="13.2" x14ac:dyDescent="0.25">
      <c r="B449" s="70">
        <v>333</v>
      </c>
      <c r="C449" s="72" t="s">
        <v>878</v>
      </c>
      <c r="D449" s="73" t="s">
        <v>358</v>
      </c>
      <c r="E449" s="74">
        <v>320</v>
      </c>
      <c r="F449" s="75">
        <v>1086</v>
      </c>
      <c r="G449" s="74">
        <v>347520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6"/>
        <v>1086</v>
      </c>
      <c r="P449" s="25">
        <f t="shared" si="47"/>
        <v>347520</v>
      </c>
    </row>
    <row r="450" spans="2:16" s="26" customFormat="1" ht="52.8" x14ac:dyDescent="0.25">
      <c r="B450" s="70">
        <v>334</v>
      </c>
      <c r="C450" s="72" t="s">
        <v>879</v>
      </c>
      <c r="D450" s="73" t="s">
        <v>358</v>
      </c>
      <c r="E450" s="74">
        <v>290</v>
      </c>
      <c r="F450" s="75">
        <v>2820</v>
      </c>
      <c r="G450" s="74">
        <v>817800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6"/>
        <v>2820</v>
      </c>
      <c r="P450" s="25">
        <f t="shared" si="47"/>
        <v>817800</v>
      </c>
    </row>
    <row r="451" spans="2:16" s="17" customFormat="1" ht="13.5" customHeight="1" thickBot="1" x14ac:dyDescent="0.3"/>
    <row r="452" spans="2:16" s="17" customFormat="1" ht="26.25" customHeight="1" x14ac:dyDescent="0.25">
      <c r="B452" s="94" t="s">
        <v>139</v>
      </c>
      <c r="C452" s="88" t="s">
        <v>32</v>
      </c>
      <c r="D452" s="99" t="s">
        <v>141</v>
      </c>
      <c r="E452" s="88" t="s">
        <v>142</v>
      </c>
      <c r="F452" s="88" t="s">
        <v>1322</v>
      </c>
      <c r="G452" s="88"/>
      <c r="H452" s="89" t="s">
        <v>146</v>
      </c>
    </row>
    <row r="453" spans="2:16" s="17" customFormat="1" ht="12.75" customHeight="1" x14ac:dyDescent="0.25">
      <c r="B453" s="95"/>
      <c r="C453" s="97"/>
      <c r="D453" s="100"/>
      <c r="E453" s="97"/>
      <c r="F453" s="92" t="s">
        <v>147</v>
      </c>
      <c r="G453" s="92" t="s">
        <v>148</v>
      </c>
      <c r="H453" s="90"/>
    </row>
    <row r="454" spans="2:16" s="17" customFormat="1" ht="13.5" customHeight="1" thickBot="1" x14ac:dyDescent="0.3">
      <c r="B454" s="96"/>
      <c r="C454" s="98"/>
      <c r="D454" s="101"/>
      <c r="E454" s="98"/>
      <c r="F454" s="93"/>
      <c r="G454" s="93"/>
      <c r="H454" s="91"/>
    </row>
    <row r="455" spans="2:16" s="26" customFormat="1" ht="39.6" x14ac:dyDescent="0.25">
      <c r="B455" s="70">
        <v>335</v>
      </c>
      <c r="C455" s="72" t="s">
        <v>880</v>
      </c>
      <c r="D455" s="73" t="s">
        <v>373</v>
      </c>
      <c r="E455" s="74" t="s">
        <v>881</v>
      </c>
      <c r="F455" s="75">
        <v>92</v>
      </c>
      <c r="G455" s="74">
        <v>4352.3500000000004</v>
      </c>
      <c r="H455" s="76"/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 t="e">
        <f>#REF!</f>
        <v>#REF!</v>
      </c>
      <c r="O455" s="25">
        <f t="shared" ref="O455:O471" si="48">F455</f>
        <v>92</v>
      </c>
      <c r="P455" s="25">
        <f t="shared" ref="P455:P471" si="49">G455</f>
        <v>4352.3500000000004</v>
      </c>
    </row>
    <row r="456" spans="2:16" s="26" customFormat="1" ht="39.6" x14ac:dyDescent="0.25">
      <c r="B456" s="70">
        <v>336</v>
      </c>
      <c r="C456" s="72" t="s">
        <v>882</v>
      </c>
      <c r="D456" s="73" t="s">
        <v>347</v>
      </c>
      <c r="E456" s="74" t="s">
        <v>883</v>
      </c>
      <c r="F456" s="75">
        <v>6</v>
      </c>
      <c r="G456" s="74">
        <v>185.91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si="48"/>
        <v>6</v>
      </c>
      <c r="P456" s="25">
        <f t="shared" si="49"/>
        <v>185.91</v>
      </c>
    </row>
    <row r="457" spans="2:16" s="26" customFormat="1" ht="52.8" x14ac:dyDescent="0.25">
      <c r="B457" s="70">
        <v>337</v>
      </c>
      <c r="C457" s="72" t="s">
        <v>884</v>
      </c>
      <c r="D457" s="73" t="s">
        <v>347</v>
      </c>
      <c r="E457" s="74" t="s">
        <v>885</v>
      </c>
      <c r="F457" s="75">
        <v>20</v>
      </c>
      <c r="G457" s="74">
        <v>704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48"/>
        <v>20</v>
      </c>
      <c r="P457" s="25">
        <f t="shared" si="49"/>
        <v>704</v>
      </c>
    </row>
    <row r="458" spans="2:16" s="26" customFormat="1" ht="39.6" x14ac:dyDescent="0.25">
      <c r="B458" s="70">
        <v>338</v>
      </c>
      <c r="C458" s="72" t="s">
        <v>886</v>
      </c>
      <c r="D458" s="73" t="s">
        <v>362</v>
      </c>
      <c r="E458" s="74" t="s">
        <v>887</v>
      </c>
      <c r="F458" s="75">
        <v>15</v>
      </c>
      <c r="G458" s="74">
        <v>241.03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8"/>
        <v>15</v>
      </c>
      <c r="P458" s="25">
        <f t="shared" si="49"/>
        <v>241.03</v>
      </c>
    </row>
    <row r="459" spans="2:16" s="26" customFormat="1" ht="13.2" x14ac:dyDescent="0.25">
      <c r="B459" s="70">
        <v>339</v>
      </c>
      <c r="C459" s="72" t="s">
        <v>888</v>
      </c>
      <c r="D459" s="73" t="s">
        <v>358</v>
      </c>
      <c r="E459" s="74" t="s">
        <v>889</v>
      </c>
      <c r="F459" s="75">
        <v>15</v>
      </c>
      <c r="G459" s="74">
        <v>185.25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8"/>
        <v>15</v>
      </c>
      <c r="P459" s="25">
        <f t="shared" si="49"/>
        <v>185.25</v>
      </c>
    </row>
    <row r="460" spans="2:16" s="26" customFormat="1" ht="26.4" x14ac:dyDescent="0.25">
      <c r="B460" s="70">
        <v>340</v>
      </c>
      <c r="C460" s="72" t="s">
        <v>890</v>
      </c>
      <c r="D460" s="73" t="s">
        <v>347</v>
      </c>
      <c r="E460" s="74">
        <v>1948</v>
      </c>
      <c r="F460" s="75">
        <v>17</v>
      </c>
      <c r="G460" s="74">
        <v>33116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8"/>
        <v>17</v>
      </c>
      <c r="P460" s="25">
        <f t="shared" si="49"/>
        <v>33116</v>
      </c>
    </row>
    <row r="461" spans="2:16" s="26" customFormat="1" ht="13.2" x14ac:dyDescent="0.25">
      <c r="B461" s="70">
        <v>341</v>
      </c>
      <c r="C461" s="72" t="s">
        <v>891</v>
      </c>
      <c r="D461" s="73" t="s">
        <v>336</v>
      </c>
      <c r="E461" s="74" t="s">
        <v>892</v>
      </c>
      <c r="F461" s="75">
        <v>130</v>
      </c>
      <c r="G461" s="74">
        <v>28386.800000000003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8"/>
        <v>130</v>
      </c>
      <c r="P461" s="25">
        <f t="shared" si="49"/>
        <v>28386.800000000003</v>
      </c>
    </row>
    <row r="462" spans="2:16" s="26" customFormat="1" ht="39.6" x14ac:dyDescent="0.25">
      <c r="B462" s="70">
        <v>342</v>
      </c>
      <c r="C462" s="72" t="s">
        <v>893</v>
      </c>
      <c r="D462" s="73" t="s">
        <v>296</v>
      </c>
      <c r="E462" s="74">
        <v>480</v>
      </c>
      <c r="F462" s="75">
        <v>23</v>
      </c>
      <c r="G462" s="74">
        <v>11040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8"/>
        <v>23</v>
      </c>
      <c r="P462" s="25">
        <f t="shared" si="49"/>
        <v>11040</v>
      </c>
    </row>
    <row r="463" spans="2:16" s="26" customFormat="1" ht="26.4" x14ac:dyDescent="0.25">
      <c r="B463" s="70">
        <v>343</v>
      </c>
      <c r="C463" s="72" t="s">
        <v>894</v>
      </c>
      <c r="D463" s="73" t="s">
        <v>347</v>
      </c>
      <c r="E463" s="74">
        <v>120</v>
      </c>
      <c r="F463" s="75">
        <v>10</v>
      </c>
      <c r="G463" s="74">
        <v>1200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8"/>
        <v>10</v>
      </c>
      <c r="P463" s="25">
        <f t="shared" si="49"/>
        <v>1200</v>
      </c>
    </row>
    <row r="464" spans="2:16" s="26" customFormat="1" ht="13.2" x14ac:dyDescent="0.25">
      <c r="B464" s="70">
        <v>344</v>
      </c>
      <c r="C464" s="72" t="s">
        <v>895</v>
      </c>
      <c r="D464" s="73" t="s">
        <v>896</v>
      </c>
      <c r="E464" s="74">
        <v>62</v>
      </c>
      <c r="F464" s="75">
        <v>255</v>
      </c>
      <c r="G464" s="74">
        <v>15810</v>
      </c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48"/>
        <v>255</v>
      </c>
      <c r="P464" s="25">
        <f t="shared" si="49"/>
        <v>15810</v>
      </c>
    </row>
    <row r="465" spans="2:16" s="26" customFormat="1" ht="26.4" x14ac:dyDescent="0.25">
      <c r="B465" s="70">
        <v>345</v>
      </c>
      <c r="C465" s="72" t="s">
        <v>897</v>
      </c>
      <c r="D465" s="73" t="s">
        <v>373</v>
      </c>
      <c r="E465" s="74" t="s">
        <v>898</v>
      </c>
      <c r="F465" s="75">
        <v>221</v>
      </c>
      <c r="G465" s="74">
        <v>11452.220000000001</v>
      </c>
      <c r="H465" s="76"/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 t="e">
        <f>#REF!</f>
        <v>#REF!</v>
      </c>
      <c r="O465" s="25">
        <f t="shared" si="48"/>
        <v>221</v>
      </c>
      <c r="P465" s="25">
        <f t="shared" si="49"/>
        <v>11452.220000000001</v>
      </c>
    </row>
    <row r="466" spans="2:16" s="26" customFormat="1" ht="13.2" x14ac:dyDescent="0.25">
      <c r="B466" s="70">
        <v>346</v>
      </c>
      <c r="C466" s="72" t="s">
        <v>899</v>
      </c>
      <c r="D466" s="73" t="s">
        <v>373</v>
      </c>
      <c r="E466" s="74" t="s">
        <v>450</v>
      </c>
      <c r="F466" s="75">
        <v>9</v>
      </c>
      <c r="G466" s="74">
        <v>66.33</v>
      </c>
      <c r="H466" s="76"/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 t="e">
        <f>#REF!</f>
        <v>#REF!</v>
      </c>
      <c r="O466" s="25">
        <f t="shared" si="48"/>
        <v>9</v>
      </c>
      <c r="P466" s="25">
        <f t="shared" si="49"/>
        <v>66.33</v>
      </c>
    </row>
    <row r="467" spans="2:16" s="26" customFormat="1" ht="39.6" x14ac:dyDescent="0.25">
      <c r="B467" s="70">
        <v>347</v>
      </c>
      <c r="C467" s="72" t="s">
        <v>900</v>
      </c>
      <c r="D467" s="73" t="s">
        <v>347</v>
      </c>
      <c r="E467" s="74" t="s">
        <v>450</v>
      </c>
      <c r="F467" s="75">
        <v>6</v>
      </c>
      <c r="G467" s="74">
        <v>44.22</v>
      </c>
      <c r="H467" s="76"/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 t="e">
        <f>#REF!</f>
        <v>#REF!</v>
      </c>
      <c r="O467" s="25">
        <f t="shared" si="48"/>
        <v>6</v>
      </c>
      <c r="P467" s="25">
        <f t="shared" si="49"/>
        <v>44.22</v>
      </c>
    </row>
    <row r="468" spans="2:16" s="26" customFormat="1" ht="26.4" x14ac:dyDescent="0.25">
      <c r="B468" s="70">
        <v>348</v>
      </c>
      <c r="C468" s="72" t="s">
        <v>901</v>
      </c>
      <c r="D468" s="73" t="s">
        <v>347</v>
      </c>
      <c r="E468" s="74" t="s">
        <v>902</v>
      </c>
      <c r="F468" s="75">
        <v>10</v>
      </c>
      <c r="G468" s="74">
        <v>211.3</v>
      </c>
      <c r="H468" s="76"/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 t="e">
        <f>#REF!</f>
        <v>#REF!</v>
      </c>
      <c r="O468" s="25">
        <f t="shared" si="48"/>
        <v>10</v>
      </c>
      <c r="P468" s="25">
        <f t="shared" si="49"/>
        <v>211.3</v>
      </c>
    </row>
    <row r="469" spans="2:16" s="26" customFormat="1" ht="52.8" x14ac:dyDescent="0.25">
      <c r="B469" s="70">
        <v>349</v>
      </c>
      <c r="C469" s="72" t="s">
        <v>903</v>
      </c>
      <c r="D469" s="73" t="s">
        <v>296</v>
      </c>
      <c r="E469" s="74" t="s">
        <v>904</v>
      </c>
      <c r="F469" s="75">
        <v>150</v>
      </c>
      <c r="G469" s="74">
        <v>45225</v>
      </c>
      <c r="H469" s="76"/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 t="e">
        <f>#REF!</f>
        <v>#REF!</v>
      </c>
      <c r="O469" s="25">
        <f t="shared" si="48"/>
        <v>150</v>
      </c>
      <c r="P469" s="25">
        <f t="shared" si="49"/>
        <v>45225</v>
      </c>
    </row>
    <row r="470" spans="2:16" s="26" customFormat="1" ht="39.6" x14ac:dyDescent="0.25">
      <c r="B470" s="70">
        <v>350</v>
      </c>
      <c r="C470" s="72" t="s">
        <v>905</v>
      </c>
      <c r="D470" s="73" t="s">
        <v>296</v>
      </c>
      <c r="E470" s="74" t="s">
        <v>906</v>
      </c>
      <c r="F470" s="75">
        <v>5</v>
      </c>
      <c r="G470" s="74">
        <v>2196.2600000000002</v>
      </c>
      <c r="H470" s="76"/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 t="e">
        <f>#REF!</f>
        <v>#REF!</v>
      </c>
      <c r="O470" s="25">
        <f t="shared" si="48"/>
        <v>5</v>
      </c>
      <c r="P470" s="25">
        <f t="shared" si="49"/>
        <v>2196.2600000000002</v>
      </c>
    </row>
    <row r="471" spans="2:16" s="26" customFormat="1" ht="39.6" x14ac:dyDescent="0.25">
      <c r="B471" s="70">
        <v>351</v>
      </c>
      <c r="C471" s="72" t="s">
        <v>907</v>
      </c>
      <c r="D471" s="73" t="s">
        <v>296</v>
      </c>
      <c r="E471" s="74" t="s">
        <v>908</v>
      </c>
      <c r="F471" s="75">
        <v>66</v>
      </c>
      <c r="G471" s="74">
        <v>481.8</v>
      </c>
      <c r="H471" s="76"/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 t="e">
        <f>#REF!</f>
        <v>#REF!</v>
      </c>
      <c r="O471" s="25">
        <f t="shared" si="48"/>
        <v>66</v>
      </c>
      <c r="P471" s="25">
        <f t="shared" si="49"/>
        <v>481.8</v>
      </c>
    </row>
    <row r="472" spans="2:16" s="17" customFormat="1" ht="13.5" customHeight="1" thickBot="1" x14ac:dyDescent="0.3"/>
    <row r="473" spans="2:16" s="17" customFormat="1" ht="26.25" customHeight="1" x14ac:dyDescent="0.25">
      <c r="B473" s="94" t="s">
        <v>139</v>
      </c>
      <c r="C473" s="88" t="s">
        <v>32</v>
      </c>
      <c r="D473" s="99" t="s">
        <v>141</v>
      </c>
      <c r="E473" s="88" t="s">
        <v>142</v>
      </c>
      <c r="F473" s="88" t="s">
        <v>1322</v>
      </c>
      <c r="G473" s="88"/>
      <c r="H473" s="89" t="s">
        <v>146</v>
      </c>
    </row>
    <row r="474" spans="2:16" s="17" customFormat="1" ht="12.75" customHeight="1" x14ac:dyDescent="0.25">
      <c r="B474" s="95"/>
      <c r="C474" s="97"/>
      <c r="D474" s="100"/>
      <c r="E474" s="97"/>
      <c r="F474" s="92" t="s">
        <v>147</v>
      </c>
      <c r="G474" s="92" t="s">
        <v>148</v>
      </c>
      <c r="H474" s="90"/>
    </row>
    <row r="475" spans="2:16" s="17" customFormat="1" ht="13.5" customHeight="1" thickBot="1" x14ac:dyDescent="0.3">
      <c r="B475" s="96"/>
      <c r="C475" s="98"/>
      <c r="D475" s="101"/>
      <c r="E475" s="98"/>
      <c r="F475" s="93"/>
      <c r="G475" s="93"/>
      <c r="H475" s="91"/>
    </row>
    <row r="476" spans="2:16" s="26" customFormat="1" ht="26.4" x14ac:dyDescent="0.25">
      <c r="B476" s="70">
        <v>352</v>
      </c>
      <c r="C476" s="72" t="s">
        <v>909</v>
      </c>
      <c r="D476" s="73" t="s">
        <v>336</v>
      </c>
      <c r="E476" s="74" t="s">
        <v>910</v>
      </c>
      <c r="F476" s="75">
        <v>98</v>
      </c>
      <c r="G476" s="74">
        <v>2015.8600000000001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ref="O476:O490" si="50">F476</f>
        <v>98</v>
      </c>
      <c r="P476" s="25">
        <f t="shared" ref="P476:P490" si="51">G476</f>
        <v>2015.8600000000001</v>
      </c>
    </row>
    <row r="477" spans="2:16" s="26" customFormat="1" ht="26.4" x14ac:dyDescent="0.25">
      <c r="B477" s="70">
        <v>353</v>
      </c>
      <c r="C477" s="72" t="s">
        <v>911</v>
      </c>
      <c r="D477" s="73" t="s">
        <v>373</v>
      </c>
      <c r="E477" s="74" t="s">
        <v>912</v>
      </c>
      <c r="F477" s="75">
        <v>3</v>
      </c>
      <c r="G477" s="74">
        <v>397.35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50"/>
        <v>3</v>
      </c>
      <c r="P477" s="25">
        <f t="shared" si="51"/>
        <v>397.35</v>
      </c>
    </row>
    <row r="478" spans="2:16" s="26" customFormat="1" ht="39.6" x14ac:dyDescent="0.25">
      <c r="B478" s="70">
        <v>354</v>
      </c>
      <c r="C478" s="72" t="s">
        <v>913</v>
      </c>
      <c r="D478" s="73" t="s">
        <v>336</v>
      </c>
      <c r="E478" s="74">
        <v>50</v>
      </c>
      <c r="F478" s="75">
        <v>18</v>
      </c>
      <c r="G478" s="74">
        <v>900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50"/>
        <v>18</v>
      </c>
      <c r="P478" s="25">
        <f t="shared" si="51"/>
        <v>900</v>
      </c>
    </row>
    <row r="479" spans="2:16" s="26" customFormat="1" ht="52.8" x14ac:dyDescent="0.25">
      <c r="B479" s="70">
        <v>355</v>
      </c>
      <c r="C479" s="72" t="s">
        <v>914</v>
      </c>
      <c r="D479" s="73" t="s">
        <v>296</v>
      </c>
      <c r="E479" s="74" t="s">
        <v>915</v>
      </c>
      <c r="F479" s="75">
        <v>1000</v>
      </c>
      <c r="G479" s="74">
        <v>19.61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50"/>
        <v>1000</v>
      </c>
      <c r="P479" s="25">
        <f t="shared" si="51"/>
        <v>19.61</v>
      </c>
    </row>
    <row r="480" spans="2:16" s="26" customFormat="1" ht="26.4" x14ac:dyDescent="0.25">
      <c r="B480" s="70">
        <v>356</v>
      </c>
      <c r="C480" s="72" t="s">
        <v>916</v>
      </c>
      <c r="D480" s="73" t="s">
        <v>358</v>
      </c>
      <c r="E480" s="74" t="s">
        <v>917</v>
      </c>
      <c r="F480" s="75">
        <v>66</v>
      </c>
      <c r="G480" s="74">
        <v>917.40000000000009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50"/>
        <v>66</v>
      </c>
      <c r="P480" s="25">
        <f t="shared" si="51"/>
        <v>917.40000000000009</v>
      </c>
    </row>
    <row r="481" spans="2:16" s="26" customFormat="1" ht="26.4" x14ac:dyDescent="0.25">
      <c r="B481" s="70">
        <v>357</v>
      </c>
      <c r="C481" s="72" t="s">
        <v>918</v>
      </c>
      <c r="D481" s="73" t="s">
        <v>919</v>
      </c>
      <c r="E481" s="74" t="s">
        <v>920</v>
      </c>
      <c r="F481" s="75">
        <v>1292</v>
      </c>
      <c r="G481" s="74">
        <v>16873.52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50"/>
        <v>1292</v>
      </c>
      <c r="P481" s="25">
        <f t="shared" si="51"/>
        <v>16873.52</v>
      </c>
    </row>
    <row r="482" spans="2:16" s="26" customFormat="1" ht="26.4" x14ac:dyDescent="0.25">
      <c r="B482" s="70">
        <v>358</v>
      </c>
      <c r="C482" s="72" t="s">
        <v>921</v>
      </c>
      <c r="D482" s="73" t="s">
        <v>919</v>
      </c>
      <c r="E482" s="74" t="s">
        <v>922</v>
      </c>
      <c r="F482" s="75">
        <v>3231</v>
      </c>
      <c r="G482" s="74">
        <v>43133.85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si="50"/>
        <v>3231</v>
      </c>
      <c r="P482" s="25">
        <f t="shared" si="51"/>
        <v>43133.85</v>
      </c>
    </row>
    <row r="483" spans="2:16" s="26" customFormat="1" ht="39.6" x14ac:dyDescent="0.25">
      <c r="B483" s="70">
        <v>359</v>
      </c>
      <c r="C483" s="72" t="s">
        <v>923</v>
      </c>
      <c r="D483" s="73" t="s">
        <v>565</v>
      </c>
      <c r="E483" s="74" t="s">
        <v>924</v>
      </c>
      <c r="F483" s="75">
        <v>20</v>
      </c>
      <c r="G483" s="74">
        <v>975.33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50"/>
        <v>20</v>
      </c>
      <c r="P483" s="25">
        <f t="shared" si="51"/>
        <v>975.33</v>
      </c>
    </row>
    <row r="484" spans="2:16" s="26" customFormat="1" ht="39.6" x14ac:dyDescent="0.25">
      <c r="B484" s="70">
        <v>360</v>
      </c>
      <c r="C484" s="72" t="s">
        <v>925</v>
      </c>
      <c r="D484" s="73" t="s">
        <v>565</v>
      </c>
      <c r="E484" s="74" t="s">
        <v>926</v>
      </c>
      <c r="F484" s="75">
        <v>5.75</v>
      </c>
      <c r="G484" s="74">
        <v>1070.0700000000002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50"/>
        <v>5.75</v>
      </c>
      <c r="P484" s="25">
        <f t="shared" si="51"/>
        <v>1070.0700000000002</v>
      </c>
    </row>
    <row r="485" spans="2:16" s="26" customFormat="1" ht="39.6" x14ac:dyDescent="0.25">
      <c r="B485" s="70">
        <v>361</v>
      </c>
      <c r="C485" s="72" t="s">
        <v>927</v>
      </c>
      <c r="D485" s="73" t="s">
        <v>347</v>
      </c>
      <c r="E485" s="74" t="s">
        <v>928</v>
      </c>
      <c r="F485" s="75">
        <v>0.6</v>
      </c>
      <c r="G485" s="74">
        <v>32.1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50"/>
        <v>0.6</v>
      </c>
      <c r="P485" s="25">
        <f t="shared" si="51"/>
        <v>32.1</v>
      </c>
    </row>
    <row r="486" spans="2:16" s="26" customFormat="1" ht="26.4" x14ac:dyDescent="0.25">
      <c r="B486" s="70">
        <v>362</v>
      </c>
      <c r="C486" s="72" t="s">
        <v>929</v>
      </c>
      <c r="D486" s="73" t="s">
        <v>362</v>
      </c>
      <c r="E486" s="74">
        <v>51</v>
      </c>
      <c r="F486" s="75">
        <v>37</v>
      </c>
      <c r="G486" s="74">
        <v>1887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si="50"/>
        <v>37</v>
      </c>
      <c r="P486" s="25">
        <f t="shared" si="51"/>
        <v>1887</v>
      </c>
    </row>
    <row r="487" spans="2:16" s="26" customFormat="1" ht="39.6" x14ac:dyDescent="0.25">
      <c r="B487" s="70">
        <v>363</v>
      </c>
      <c r="C487" s="72" t="s">
        <v>930</v>
      </c>
      <c r="D487" s="73" t="s">
        <v>296</v>
      </c>
      <c r="E487" s="74">
        <v>70</v>
      </c>
      <c r="F487" s="75">
        <v>40</v>
      </c>
      <c r="G487" s="74">
        <v>2800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50"/>
        <v>40</v>
      </c>
      <c r="P487" s="25">
        <f t="shared" si="51"/>
        <v>2800</v>
      </c>
    </row>
    <row r="488" spans="2:16" s="26" customFormat="1" ht="52.8" x14ac:dyDescent="0.25">
      <c r="B488" s="70">
        <v>364</v>
      </c>
      <c r="C488" s="72" t="s">
        <v>931</v>
      </c>
      <c r="D488" s="73" t="s">
        <v>780</v>
      </c>
      <c r="E488" s="74">
        <v>252</v>
      </c>
      <c r="F488" s="75">
        <v>80</v>
      </c>
      <c r="G488" s="74">
        <v>20160</v>
      </c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50"/>
        <v>80</v>
      </c>
      <c r="P488" s="25">
        <f t="shared" si="51"/>
        <v>20160</v>
      </c>
    </row>
    <row r="489" spans="2:16" s="26" customFormat="1" ht="26.4" x14ac:dyDescent="0.25">
      <c r="B489" s="70">
        <v>365</v>
      </c>
      <c r="C489" s="72" t="s">
        <v>932</v>
      </c>
      <c r="D489" s="73" t="s">
        <v>296</v>
      </c>
      <c r="E489" s="74">
        <v>380</v>
      </c>
      <c r="F489" s="75">
        <v>38</v>
      </c>
      <c r="G489" s="74">
        <v>14440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50"/>
        <v>38</v>
      </c>
      <c r="P489" s="25">
        <f t="shared" si="51"/>
        <v>14440</v>
      </c>
    </row>
    <row r="490" spans="2:16" s="26" customFormat="1" ht="26.4" x14ac:dyDescent="0.25">
      <c r="B490" s="70">
        <v>366</v>
      </c>
      <c r="C490" s="72" t="s">
        <v>933</v>
      </c>
      <c r="D490" s="73" t="s">
        <v>296</v>
      </c>
      <c r="E490" s="74">
        <v>330</v>
      </c>
      <c r="F490" s="75">
        <v>1</v>
      </c>
      <c r="G490" s="74">
        <v>330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si="50"/>
        <v>1</v>
      </c>
      <c r="P490" s="25">
        <f t="shared" si="51"/>
        <v>330</v>
      </c>
    </row>
    <row r="491" spans="2:16" s="17" customFormat="1" ht="13.5" customHeight="1" thickBot="1" x14ac:dyDescent="0.3"/>
    <row r="492" spans="2:16" s="17" customFormat="1" ht="26.25" customHeight="1" x14ac:dyDescent="0.25">
      <c r="B492" s="94" t="s">
        <v>139</v>
      </c>
      <c r="C492" s="88" t="s">
        <v>32</v>
      </c>
      <c r="D492" s="99" t="s">
        <v>141</v>
      </c>
      <c r="E492" s="88" t="s">
        <v>142</v>
      </c>
      <c r="F492" s="88" t="s">
        <v>1322</v>
      </c>
      <c r="G492" s="88"/>
      <c r="H492" s="89" t="s">
        <v>146</v>
      </c>
    </row>
    <row r="493" spans="2:16" s="17" customFormat="1" ht="12.75" customHeight="1" x14ac:dyDescent="0.25">
      <c r="B493" s="95"/>
      <c r="C493" s="97"/>
      <c r="D493" s="100"/>
      <c r="E493" s="97"/>
      <c r="F493" s="92" t="s">
        <v>147</v>
      </c>
      <c r="G493" s="92" t="s">
        <v>148</v>
      </c>
      <c r="H493" s="90"/>
    </row>
    <row r="494" spans="2:16" s="17" customFormat="1" ht="13.5" customHeight="1" thickBot="1" x14ac:dyDescent="0.3">
      <c r="B494" s="96"/>
      <c r="C494" s="98"/>
      <c r="D494" s="101"/>
      <c r="E494" s="98"/>
      <c r="F494" s="93"/>
      <c r="G494" s="93"/>
      <c r="H494" s="91"/>
    </row>
    <row r="495" spans="2:16" s="26" customFormat="1" ht="66" x14ac:dyDescent="0.25">
      <c r="B495" s="70">
        <v>367</v>
      </c>
      <c r="C495" s="72" t="s">
        <v>934</v>
      </c>
      <c r="D495" s="73" t="s">
        <v>296</v>
      </c>
      <c r="E495" s="74" t="s">
        <v>935</v>
      </c>
      <c r="F495" s="75">
        <v>2259</v>
      </c>
      <c r="G495" s="74">
        <v>355949.47000000003</v>
      </c>
      <c r="H495" s="76"/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 t="e">
        <f>#REF!</f>
        <v>#REF!</v>
      </c>
      <c r="O495" s="25">
        <f t="shared" ref="O495:O507" si="52">F495</f>
        <v>2259</v>
      </c>
      <c r="P495" s="25">
        <f t="shared" ref="P495:P507" si="53">G495</f>
        <v>355949.47000000003</v>
      </c>
    </row>
    <row r="496" spans="2:16" s="26" customFormat="1" ht="118.8" x14ac:dyDescent="0.25">
      <c r="B496" s="70">
        <v>368</v>
      </c>
      <c r="C496" s="72" t="s">
        <v>936</v>
      </c>
      <c r="D496" s="73" t="s">
        <v>296</v>
      </c>
      <c r="E496" s="74">
        <v>84</v>
      </c>
      <c r="F496" s="75">
        <v>427</v>
      </c>
      <c r="G496" s="74">
        <v>35868</v>
      </c>
      <c r="H496" s="76"/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 t="e">
        <f>#REF!</f>
        <v>#REF!</v>
      </c>
      <c r="O496" s="25">
        <f t="shared" si="52"/>
        <v>427</v>
      </c>
      <c r="P496" s="25">
        <f t="shared" si="53"/>
        <v>35868</v>
      </c>
    </row>
    <row r="497" spans="2:16" s="26" customFormat="1" ht="26.4" x14ac:dyDescent="0.25">
      <c r="B497" s="70">
        <v>369</v>
      </c>
      <c r="C497" s="72" t="s">
        <v>937</v>
      </c>
      <c r="D497" s="73" t="s">
        <v>373</v>
      </c>
      <c r="E497" s="74">
        <v>190</v>
      </c>
      <c r="F497" s="75">
        <v>10</v>
      </c>
      <c r="G497" s="74">
        <v>1900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si="52"/>
        <v>10</v>
      </c>
      <c r="P497" s="25">
        <f t="shared" si="53"/>
        <v>1900</v>
      </c>
    </row>
    <row r="498" spans="2:16" s="26" customFormat="1" ht="39.6" x14ac:dyDescent="0.25">
      <c r="B498" s="70">
        <v>370</v>
      </c>
      <c r="C498" s="72" t="s">
        <v>938</v>
      </c>
      <c r="D498" s="73" t="s">
        <v>347</v>
      </c>
      <c r="E498" s="74" t="s">
        <v>939</v>
      </c>
      <c r="F498" s="75">
        <v>75</v>
      </c>
      <c r="G498" s="74">
        <v>6187.5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si="52"/>
        <v>75</v>
      </c>
      <c r="P498" s="25">
        <f t="shared" si="53"/>
        <v>6187.5</v>
      </c>
    </row>
    <row r="499" spans="2:16" s="26" customFormat="1" ht="26.4" x14ac:dyDescent="0.25">
      <c r="B499" s="70">
        <v>371</v>
      </c>
      <c r="C499" s="72" t="s">
        <v>940</v>
      </c>
      <c r="D499" s="73" t="s">
        <v>347</v>
      </c>
      <c r="E499" s="74" t="s">
        <v>941</v>
      </c>
      <c r="F499" s="75">
        <v>97</v>
      </c>
      <c r="G499" s="74">
        <v>4604.59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52"/>
        <v>97</v>
      </c>
      <c r="P499" s="25">
        <f t="shared" si="53"/>
        <v>4604.59</v>
      </c>
    </row>
    <row r="500" spans="2:16" s="26" customFormat="1" ht="26.4" x14ac:dyDescent="0.25">
      <c r="B500" s="70">
        <v>372</v>
      </c>
      <c r="C500" s="72" t="s">
        <v>942</v>
      </c>
      <c r="D500" s="73" t="s">
        <v>347</v>
      </c>
      <c r="E500" s="74" t="s">
        <v>943</v>
      </c>
      <c r="F500" s="75">
        <v>30</v>
      </c>
      <c r="G500" s="74">
        <v>1672.66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52"/>
        <v>30</v>
      </c>
      <c r="P500" s="25">
        <f t="shared" si="53"/>
        <v>1672.66</v>
      </c>
    </row>
    <row r="501" spans="2:16" s="26" customFormat="1" ht="39.6" x14ac:dyDescent="0.25">
      <c r="B501" s="70">
        <v>373</v>
      </c>
      <c r="C501" s="72" t="s">
        <v>944</v>
      </c>
      <c r="D501" s="73" t="s">
        <v>347</v>
      </c>
      <c r="E501" s="74" t="s">
        <v>945</v>
      </c>
      <c r="F501" s="75">
        <v>37</v>
      </c>
      <c r="G501" s="74">
        <v>1136.6400000000001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52"/>
        <v>37</v>
      </c>
      <c r="P501" s="25">
        <f t="shared" si="53"/>
        <v>1136.6400000000001</v>
      </c>
    </row>
    <row r="502" spans="2:16" s="26" customFormat="1" ht="39.6" x14ac:dyDescent="0.25">
      <c r="B502" s="70">
        <v>374</v>
      </c>
      <c r="C502" s="72" t="s">
        <v>946</v>
      </c>
      <c r="D502" s="73" t="s">
        <v>347</v>
      </c>
      <c r="E502" s="74">
        <v>31</v>
      </c>
      <c r="F502" s="75">
        <v>1</v>
      </c>
      <c r="G502" s="74">
        <v>31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52"/>
        <v>1</v>
      </c>
      <c r="P502" s="25">
        <f t="shared" si="53"/>
        <v>31</v>
      </c>
    </row>
    <row r="503" spans="2:16" s="26" customFormat="1" ht="26.4" x14ac:dyDescent="0.25">
      <c r="B503" s="70">
        <v>375</v>
      </c>
      <c r="C503" s="72" t="s">
        <v>947</v>
      </c>
      <c r="D503" s="73" t="s">
        <v>794</v>
      </c>
      <c r="E503" s="74" t="s">
        <v>948</v>
      </c>
      <c r="F503" s="75">
        <v>180</v>
      </c>
      <c r="G503" s="74">
        <v>7925.08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52"/>
        <v>180</v>
      </c>
      <c r="P503" s="25">
        <f t="shared" si="53"/>
        <v>7925.08</v>
      </c>
    </row>
    <row r="504" spans="2:16" s="26" customFormat="1" ht="52.8" x14ac:dyDescent="0.25">
      <c r="B504" s="70">
        <v>376</v>
      </c>
      <c r="C504" s="72" t="s">
        <v>949</v>
      </c>
      <c r="D504" s="73" t="s">
        <v>296</v>
      </c>
      <c r="E504" s="74">
        <v>11</v>
      </c>
      <c r="F504" s="75">
        <v>10006</v>
      </c>
      <c r="G504" s="74">
        <v>110066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52"/>
        <v>10006</v>
      </c>
      <c r="P504" s="25">
        <f t="shared" si="53"/>
        <v>110066</v>
      </c>
    </row>
    <row r="505" spans="2:16" s="26" customFormat="1" ht="39.6" x14ac:dyDescent="0.25">
      <c r="B505" s="70">
        <v>377</v>
      </c>
      <c r="C505" s="72" t="s">
        <v>950</v>
      </c>
      <c r="D505" s="73" t="s">
        <v>373</v>
      </c>
      <c r="E505" s="74" t="s">
        <v>885</v>
      </c>
      <c r="F505" s="75">
        <v>6</v>
      </c>
      <c r="G505" s="74">
        <v>211.20000000000002</v>
      </c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52"/>
        <v>6</v>
      </c>
      <c r="P505" s="25">
        <f t="shared" si="53"/>
        <v>211.20000000000002</v>
      </c>
    </row>
    <row r="506" spans="2:16" s="26" customFormat="1" ht="26.4" x14ac:dyDescent="0.25">
      <c r="B506" s="70">
        <v>378</v>
      </c>
      <c r="C506" s="72" t="s">
        <v>951</v>
      </c>
      <c r="D506" s="73" t="s">
        <v>347</v>
      </c>
      <c r="E506" s="74" t="s">
        <v>952</v>
      </c>
      <c r="F506" s="75">
        <v>12</v>
      </c>
      <c r="G506" s="74">
        <v>459</v>
      </c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52"/>
        <v>12</v>
      </c>
      <c r="P506" s="25">
        <f t="shared" si="53"/>
        <v>459</v>
      </c>
    </row>
    <row r="507" spans="2:16" s="26" customFormat="1" ht="26.4" x14ac:dyDescent="0.25">
      <c r="B507" s="70">
        <v>379</v>
      </c>
      <c r="C507" s="72" t="s">
        <v>953</v>
      </c>
      <c r="D507" s="73" t="s">
        <v>347</v>
      </c>
      <c r="E507" s="74" t="s">
        <v>954</v>
      </c>
      <c r="F507" s="75">
        <v>23</v>
      </c>
      <c r="G507" s="74">
        <v>1081.46</v>
      </c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52"/>
        <v>23</v>
      </c>
      <c r="P507" s="25">
        <f t="shared" si="53"/>
        <v>1081.46</v>
      </c>
    </row>
    <row r="508" spans="2:16" s="17" customFormat="1" ht="13.5" customHeight="1" thickBot="1" x14ac:dyDescent="0.3"/>
    <row r="509" spans="2:16" s="17" customFormat="1" ht="26.25" customHeight="1" x14ac:dyDescent="0.25">
      <c r="B509" s="94" t="s">
        <v>139</v>
      </c>
      <c r="C509" s="88" t="s">
        <v>32</v>
      </c>
      <c r="D509" s="99" t="s">
        <v>141</v>
      </c>
      <c r="E509" s="88" t="s">
        <v>142</v>
      </c>
      <c r="F509" s="88" t="s">
        <v>1322</v>
      </c>
      <c r="G509" s="88"/>
      <c r="H509" s="89" t="s">
        <v>146</v>
      </c>
    </row>
    <row r="510" spans="2:16" s="17" customFormat="1" ht="12.75" customHeight="1" x14ac:dyDescent="0.25">
      <c r="B510" s="95"/>
      <c r="C510" s="97"/>
      <c r="D510" s="100"/>
      <c r="E510" s="97"/>
      <c r="F510" s="92" t="s">
        <v>147</v>
      </c>
      <c r="G510" s="92" t="s">
        <v>148</v>
      </c>
      <c r="H510" s="90"/>
    </row>
    <row r="511" spans="2:16" s="17" customFormat="1" ht="13.5" customHeight="1" thickBot="1" x14ac:dyDescent="0.3">
      <c r="B511" s="96"/>
      <c r="C511" s="98"/>
      <c r="D511" s="101"/>
      <c r="E511" s="98"/>
      <c r="F511" s="93"/>
      <c r="G511" s="93"/>
      <c r="H511" s="91"/>
    </row>
    <row r="512" spans="2:16" s="26" customFormat="1" ht="39.6" x14ac:dyDescent="0.25">
      <c r="B512" s="70">
        <v>380</v>
      </c>
      <c r="C512" s="72" t="s">
        <v>955</v>
      </c>
      <c r="D512" s="73" t="s">
        <v>347</v>
      </c>
      <c r="E512" s="74">
        <v>743</v>
      </c>
      <c r="F512" s="75">
        <v>1</v>
      </c>
      <c r="G512" s="74">
        <v>743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ref="O512:O523" si="54">F512</f>
        <v>1</v>
      </c>
      <c r="P512" s="25">
        <f t="shared" ref="P512:P523" si="55">G512</f>
        <v>743</v>
      </c>
    </row>
    <row r="513" spans="2:16" s="26" customFormat="1" ht="26.4" x14ac:dyDescent="0.25">
      <c r="B513" s="70">
        <v>381</v>
      </c>
      <c r="C513" s="72" t="s">
        <v>956</v>
      </c>
      <c r="D513" s="73" t="s">
        <v>296</v>
      </c>
      <c r="E513" s="74" t="s">
        <v>957</v>
      </c>
      <c r="F513" s="75">
        <v>480</v>
      </c>
      <c r="G513" s="74">
        <v>6892.67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54"/>
        <v>480</v>
      </c>
      <c r="P513" s="25">
        <f t="shared" si="55"/>
        <v>6892.67</v>
      </c>
    </row>
    <row r="514" spans="2:16" s="26" customFormat="1" ht="26.4" x14ac:dyDescent="0.25">
      <c r="B514" s="70">
        <v>382</v>
      </c>
      <c r="C514" s="72" t="s">
        <v>958</v>
      </c>
      <c r="D514" s="73" t="s">
        <v>296</v>
      </c>
      <c r="E514" s="74" t="s">
        <v>959</v>
      </c>
      <c r="F514" s="75">
        <v>849</v>
      </c>
      <c r="G514" s="74">
        <v>7581.5700000000006</v>
      </c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54"/>
        <v>849</v>
      </c>
      <c r="P514" s="25">
        <f t="shared" si="55"/>
        <v>7581.5700000000006</v>
      </c>
    </row>
    <row r="515" spans="2:16" s="26" customFormat="1" ht="39.6" x14ac:dyDescent="0.25">
      <c r="B515" s="70">
        <v>383</v>
      </c>
      <c r="C515" s="72" t="s">
        <v>960</v>
      </c>
      <c r="D515" s="73" t="s">
        <v>347</v>
      </c>
      <c r="E515" s="74" t="s">
        <v>961</v>
      </c>
      <c r="F515" s="75">
        <v>81</v>
      </c>
      <c r="G515" s="74">
        <v>3071.52</v>
      </c>
      <c r="H515" s="76"/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 t="e">
        <f>#REF!</f>
        <v>#REF!</v>
      </c>
      <c r="O515" s="25">
        <f t="shared" si="54"/>
        <v>81</v>
      </c>
      <c r="P515" s="25">
        <f t="shared" si="55"/>
        <v>3071.52</v>
      </c>
    </row>
    <row r="516" spans="2:16" s="26" customFormat="1" ht="39.6" x14ac:dyDescent="0.25">
      <c r="B516" s="70">
        <v>384</v>
      </c>
      <c r="C516" s="72" t="s">
        <v>962</v>
      </c>
      <c r="D516" s="73" t="s">
        <v>296</v>
      </c>
      <c r="E516" s="74" t="s">
        <v>963</v>
      </c>
      <c r="F516" s="75">
        <v>441</v>
      </c>
      <c r="G516" s="74">
        <v>7426.4400000000005</v>
      </c>
      <c r="H516" s="76"/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 t="e">
        <f>#REF!</f>
        <v>#REF!</v>
      </c>
      <c r="O516" s="25">
        <f t="shared" si="54"/>
        <v>441</v>
      </c>
      <c r="P516" s="25">
        <f t="shared" si="55"/>
        <v>7426.4400000000005</v>
      </c>
    </row>
    <row r="517" spans="2:16" s="26" customFormat="1" ht="39.6" x14ac:dyDescent="0.25">
      <c r="B517" s="70">
        <v>385</v>
      </c>
      <c r="C517" s="72" t="s">
        <v>964</v>
      </c>
      <c r="D517" s="73" t="s">
        <v>296</v>
      </c>
      <c r="E517" s="74" t="s">
        <v>965</v>
      </c>
      <c r="F517" s="75">
        <v>611</v>
      </c>
      <c r="G517" s="74">
        <v>19710.86</v>
      </c>
      <c r="H517" s="76"/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 t="e">
        <f>#REF!</f>
        <v>#REF!</v>
      </c>
      <c r="O517" s="25">
        <f t="shared" si="54"/>
        <v>611</v>
      </c>
      <c r="P517" s="25">
        <f t="shared" si="55"/>
        <v>19710.86</v>
      </c>
    </row>
    <row r="518" spans="2:16" s="26" customFormat="1" ht="39.6" x14ac:dyDescent="0.25">
      <c r="B518" s="70">
        <v>386</v>
      </c>
      <c r="C518" s="72" t="s">
        <v>966</v>
      </c>
      <c r="D518" s="73" t="s">
        <v>296</v>
      </c>
      <c r="E518" s="74" t="s">
        <v>967</v>
      </c>
      <c r="F518" s="75">
        <v>150</v>
      </c>
      <c r="G518" s="74">
        <v>3094.5</v>
      </c>
      <c r="H518" s="76"/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 t="e">
        <f>#REF!</f>
        <v>#REF!</v>
      </c>
      <c r="O518" s="25">
        <f t="shared" si="54"/>
        <v>150</v>
      </c>
      <c r="P518" s="25">
        <f t="shared" si="55"/>
        <v>3094.5</v>
      </c>
    </row>
    <row r="519" spans="2:16" s="26" customFormat="1" ht="79.2" x14ac:dyDescent="0.25">
      <c r="B519" s="70">
        <v>387</v>
      </c>
      <c r="C519" s="72" t="s">
        <v>968</v>
      </c>
      <c r="D519" s="73" t="s">
        <v>296</v>
      </c>
      <c r="E519" s="74" t="s">
        <v>969</v>
      </c>
      <c r="F519" s="75">
        <v>20</v>
      </c>
      <c r="G519" s="74">
        <v>1118</v>
      </c>
      <c r="H519" s="76"/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 t="e">
        <f>#REF!</f>
        <v>#REF!</v>
      </c>
      <c r="O519" s="25">
        <f t="shared" si="54"/>
        <v>20</v>
      </c>
      <c r="P519" s="25">
        <f t="shared" si="55"/>
        <v>1118</v>
      </c>
    </row>
    <row r="520" spans="2:16" s="26" customFormat="1" ht="39.6" x14ac:dyDescent="0.25">
      <c r="B520" s="70">
        <v>388</v>
      </c>
      <c r="C520" s="72" t="s">
        <v>970</v>
      </c>
      <c r="D520" s="73" t="s">
        <v>296</v>
      </c>
      <c r="E520" s="74" t="s">
        <v>971</v>
      </c>
      <c r="F520" s="75">
        <v>47</v>
      </c>
      <c r="G520" s="74">
        <v>1015.6700000000001</v>
      </c>
      <c r="H520" s="76"/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 t="e">
        <f>#REF!</f>
        <v>#REF!</v>
      </c>
      <c r="O520" s="25">
        <f t="shared" si="54"/>
        <v>47</v>
      </c>
      <c r="P520" s="25">
        <f t="shared" si="55"/>
        <v>1015.6700000000001</v>
      </c>
    </row>
    <row r="521" spans="2:16" s="26" customFormat="1" ht="39.6" x14ac:dyDescent="0.25">
      <c r="B521" s="70">
        <v>389</v>
      </c>
      <c r="C521" s="72" t="s">
        <v>972</v>
      </c>
      <c r="D521" s="73" t="s">
        <v>296</v>
      </c>
      <c r="E521" s="74" t="s">
        <v>973</v>
      </c>
      <c r="F521" s="75">
        <v>40</v>
      </c>
      <c r="G521" s="74">
        <v>865.2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si="54"/>
        <v>40</v>
      </c>
      <c r="P521" s="25">
        <f t="shared" si="55"/>
        <v>865.2</v>
      </c>
    </row>
    <row r="522" spans="2:16" s="26" customFormat="1" ht="66" x14ac:dyDescent="0.25">
      <c r="B522" s="70">
        <v>390</v>
      </c>
      <c r="C522" s="72" t="s">
        <v>974</v>
      </c>
      <c r="D522" s="73" t="s">
        <v>296</v>
      </c>
      <c r="E522" s="74" t="s">
        <v>975</v>
      </c>
      <c r="F522" s="75">
        <v>21</v>
      </c>
      <c r="G522" s="74">
        <v>225.96</v>
      </c>
      <c r="H522" s="76"/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 t="e">
        <f>#REF!</f>
        <v>#REF!</v>
      </c>
      <c r="O522" s="25">
        <f t="shared" si="54"/>
        <v>21</v>
      </c>
      <c r="P522" s="25">
        <f t="shared" si="55"/>
        <v>225.96</v>
      </c>
    </row>
    <row r="523" spans="2:16" s="26" customFormat="1" ht="52.8" x14ac:dyDescent="0.25">
      <c r="B523" s="70">
        <v>391</v>
      </c>
      <c r="C523" s="72" t="s">
        <v>976</v>
      </c>
      <c r="D523" s="73" t="s">
        <v>296</v>
      </c>
      <c r="E523" s="74" t="s">
        <v>580</v>
      </c>
      <c r="F523" s="75">
        <v>880</v>
      </c>
      <c r="G523" s="74">
        <v>10876.800000000001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si="54"/>
        <v>880</v>
      </c>
      <c r="P523" s="25">
        <f t="shared" si="55"/>
        <v>10876.800000000001</v>
      </c>
    </row>
    <row r="524" spans="2:16" s="17" customFormat="1" ht="13.5" customHeight="1" thickBot="1" x14ac:dyDescent="0.3"/>
    <row r="525" spans="2:16" s="17" customFormat="1" ht="26.25" customHeight="1" x14ac:dyDescent="0.25">
      <c r="B525" s="94" t="s">
        <v>139</v>
      </c>
      <c r="C525" s="88" t="s">
        <v>32</v>
      </c>
      <c r="D525" s="99" t="s">
        <v>141</v>
      </c>
      <c r="E525" s="88" t="s">
        <v>142</v>
      </c>
      <c r="F525" s="88" t="s">
        <v>1322</v>
      </c>
      <c r="G525" s="88"/>
      <c r="H525" s="89" t="s">
        <v>146</v>
      </c>
    </row>
    <row r="526" spans="2:16" s="17" customFormat="1" ht="12.75" customHeight="1" x14ac:dyDescent="0.25">
      <c r="B526" s="95"/>
      <c r="C526" s="97"/>
      <c r="D526" s="100"/>
      <c r="E526" s="97"/>
      <c r="F526" s="92" t="s">
        <v>147</v>
      </c>
      <c r="G526" s="92" t="s">
        <v>148</v>
      </c>
      <c r="H526" s="90"/>
    </row>
    <row r="527" spans="2:16" s="17" customFormat="1" ht="13.5" customHeight="1" thickBot="1" x14ac:dyDescent="0.3">
      <c r="B527" s="96"/>
      <c r="C527" s="98"/>
      <c r="D527" s="101"/>
      <c r="E527" s="98"/>
      <c r="F527" s="93"/>
      <c r="G527" s="93"/>
      <c r="H527" s="91"/>
    </row>
    <row r="528" spans="2:16" s="26" customFormat="1" ht="26.4" x14ac:dyDescent="0.25">
      <c r="B528" s="70">
        <v>392</v>
      </c>
      <c r="C528" s="72" t="s">
        <v>977</v>
      </c>
      <c r="D528" s="73" t="s">
        <v>296</v>
      </c>
      <c r="E528" s="74" t="s">
        <v>978</v>
      </c>
      <c r="F528" s="75">
        <v>526</v>
      </c>
      <c r="G528" s="74">
        <v>7829.39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ref="O528:O540" si="56">F528</f>
        <v>526</v>
      </c>
      <c r="P528" s="25">
        <f t="shared" ref="P528:P540" si="57">G528</f>
        <v>7829.39</v>
      </c>
    </row>
    <row r="529" spans="2:16" s="26" customFormat="1" ht="52.8" x14ac:dyDescent="0.25">
      <c r="B529" s="70">
        <v>393</v>
      </c>
      <c r="C529" s="72" t="s">
        <v>979</v>
      </c>
      <c r="D529" s="73" t="s">
        <v>296</v>
      </c>
      <c r="E529" s="74" t="s">
        <v>980</v>
      </c>
      <c r="F529" s="75">
        <v>200</v>
      </c>
      <c r="G529" s="74">
        <v>2242.9900000000002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6"/>
        <v>200</v>
      </c>
      <c r="P529" s="25">
        <f t="shared" si="57"/>
        <v>2242.9900000000002</v>
      </c>
    </row>
    <row r="530" spans="2:16" s="26" customFormat="1" ht="26.4" x14ac:dyDescent="0.25">
      <c r="B530" s="70">
        <v>394</v>
      </c>
      <c r="C530" s="72" t="s">
        <v>981</v>
      </c>
      <c r="D530" s="73" t="s">
        <v>296</v>
      </c>
      <c r="E530" s="74" t="s">
        <v>982</v>
      </c>
      <c r="F530" s="75">
        <v>1440</v>
      </c>
      <c r="G530" s="74">
        <v>26420.140000000003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56"/>
        <v>1440</v>
      </c>
      <c r="P530" s="25">
        <f t="shared" si="57"/>
        <v>26420.140000000003</v>
      </c>
    </row>
    <row r="531" spans="2:16" s="26" customFormat="1" ht="39.6" x14ac:dyDescent="0.25">
      <c r="B531" s="70">
        <v>395</v>
      </c>
      <c r="C531" s="72" t="s">
        <v>983</v>
      </c>
      <c r="D531" s="73" t="s">
        <v>296</v>
      </c>
      <c r="E531" s="74" t="s">
        <v>984</v>
      </c>
      <c r="F531" s="75">
        <v>613</v>
      </c>
      <c r="G531" s="74">
        <v>30159.600000000002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56"/>
        <v>613</v>
      </c>
      <c r="P531" s="25">
        <f t="shared" si="57"/>
        <v>30159.600000000002</v>
      </c>
    </row>
    <row r="532" spans="2:16" s="26" customFormat="1" ht="66" x14ac:dyDescent="0.25">
      <c r="B532" s="70">
        <v>396</v>
      </c>
      <c r="C532" s="72" t="s">
        <v>985</v>
      </c>
      <c r="D532" s="73" t="s">
        <v>296</v>
      </c>
      <c r="E532" s="74" t="s">
        <v>986</v>
      </c>
      <c r="F532" s="75">
        <v>410</v>
      </c>
      <c r="G532" s="74">
        <v>78166.5</v>
      </c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56"/>
        <v>410</v>
      </c>
      <c r="P532" s="25">
        <f t="shared" si="57"/>
        <v>78166.5</v>
      </c>
    </row>
    <row r="533" spans="2:16" s="26" customFormat="1" ht="26.4" x14ac:dyDescent="0.25">
      <c r="B533" s="70">
        <v>397</v>
      </c>
      <c r="C533" s="72" t="s">
        <v>987</v>
      </c>
      <c r="D533" s="73" t="s">
        <v>296</v>
      </c>
      <c r="E533" s="74" t="s">
        <v>988</v>
      </c>
      <c r="F533" s="75">
        <v>1485</v>
      </c>
      <c r="G533" s="74">
        <v>76462.650000000009</v>
      </c>
      <c r="H533" s="76"/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 t="e">
        <f>#REF!</f>
        <v>#REF!</v>
      </c>
      <c r="O533" s="25">
        <f t="shared" si="56"/>
        <v>1485</v>
      </c>
      <c r="P533" s="25">
        <f t="shared" si="57"/>
        <v>76462.650000000009</v>
      </c>
    </row>
    <row r="534" spans="2:16" s="26" customFormat="1" ht="26.4" x14ac:dyDescent="0.25">
      <c r="B534" s="70">
        <v>398</v>
      </c>
      <c r="C534" s="72" t="s">
        <v>989</v>
      </c>
      <c r="D534" s="73" t="s">
        <v>296</v>
      </c>
      <c r="E534" s="74">
        <v>66</v>
      </c>
      <c r="F534" s="75">
        <v>150</v>
      </c>
      <c r="G534" s="74">
        <v>9900</v>
      </c>
      <c r="H534" s="76"/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 t="e">
        <f>#REF!</f>
        <v>#REF!</v>
      </c>
      <c r="O534" s="25">
        <f t="shared" si="56"/>
        <v>150</v>
      </c>
      <c r="P534" s="25">
        <f t="shared" si="57"/>
        <v>9900</v>
      </c>
    </row>
    <row r="535" spans="2:16" s="26" customFormat="1" ht="26.4" x14ac:dyDescent="0.25">
      <c r="B535" s="70">
        <v>399</v>
      </c>
      <c r="C535" s="72" t="s">
        <v>990</v>
      </c>
      <c r="D535" s="73" t="s">
        <v>296</v>
      </c>
      <c r="E535" s="74" t="s">
        <v>991</v>
      </c>
      <c r="F535" s="75">
        <v>1500</v>
      </c>
      <c r="G535" s="74">
        <v>77865</v>
      </c>
      <c r="H535" s="76"/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 t="e">
        <f>#REF!</f>
        <v>#REF!</v>
      </c>
      <c r="O535" s="25">
        <f t="shared" si="56"/>
        <v>1500</v>
      </c>
      <c r="P535" s="25">
        <f t="shared" si="57"/>
        <v>77865</v>
      </c>
    </row>
    <row r="536" spans="2:16" s="26" customFormat="1" ht="39.6" x14ac:dyDescent="0.25">
      <c r="B536" s="70">
        <v>400</v>
      </c>
      <c r="C536" s="72" t="s">
        <v>992</v>
      </c>
      <c r="D536" s="73" t="s">
        <v>296</v>
      </c>
      <c r="E536" s="74" t="s">
        <v>993</v>
      </c>
      <c r="F536" s="75">
        <v>6419</v>
      </c>
      <c r="G536" s="74">
        <v>56993.71</v>
      </c>
      <c r="H536" s="76"/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 t="e">
        <f>#REF!</f>
        <v>#REF!</v>
      </c>
      <c r="O536" s="25">
        <f t="shared" si="56"/>
        <v>6419</v>
      </c>
      <c r="P536" s="25">
        <f t="shared" si="57"/>
        <v>56993.71</v>
      </c>
    </row>
    <row r="537" spans="2:16" s="26" customFormat="1" ht="39.6" x14ac:dyDescent="0.25">
      <c r="B537" s="70">
        <v>401</v>
      </c>
      <c r="C537" s="72" t="s">
        <v>994</v>
      </c>
      <c r="D537" s="73" t="s">
        <v>347</v>
      </c>
      <c r="E537" s="74" t="s">
        <v>995</v>
      </c>
      <c r="F537" s="75">
        <v>13</v>
      </c>
      <c r="G537" s="74">
        <v>1420.77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si="56"/>
        <v>13</v>
      </c>
      <c r="P537" s="25">
        <f t="shared" si="57"/>
        <v>1420.77</v>
      </c>
    </row>
    <row r="538" spans="2:16" s="26" customFormat="1" ht="26.4" x14ac:dyDescent="0.25">
      <c r="B538" s="70">
        <v>402</v>
      </c>
      <c r="C538" s="72" t="s">
        <v>996</v>
      </c>
      <c r="D538" s="73" t="s">
        <v>373</v>
      </c>
      <c r="E538" s="74" t="s">
        <v>997</v>
      </c>
      <c r="F538" s="75">
        <v>15</v>
      </c>
      <c r="G538" s="74">
        <v>1092.45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6"/>
        <v>15</v>
      </c>
      <c r="P538" s="25">
        <f t="shared" si="57"/>
        <v>1092.45</v>
      </c>
    </row>
    <row r="539" spans="2:16" s="26" customFormat="1" ht="26.4" x14ac:dyDescent="0.25">
      <c r="B539" s="70">
        <v>403</v>
      </c>
      <c r="C539" s="72" t="s">
        <v>998</v>
      </c>
      <c r="D539" s="73" t="s">
        <v>296</v>
      </c>
      <c r="E539" s="74" t="s">
        <v>412</v>
      </c>
      <c r="F539" s="75">
        <v>3953</v>
      </c>
      <c r="G539" s="74">
        <v>34312.04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56"/>
        <v>3953</v>
      </c>
      <c r="P539" s="25">
        <f t="shared" si="57"/>
        <v>34312.04</v>
      </c>
    </row>
    <row r="540" spans="2:16" s="26" customFormat="1" ht="66" x14ac:dyDescent="0.25">
      <c r="B540" s="70">
        <v>404</v>
      </c>
      <c r="C540" s="72" t="s">
        <v>999</v>
      </c>
      <c r="D540" s="73" t="s">
        <v>296</v>
      </c>
      <c r="E540" s="74" t="s">
        <v>1000</v>
      </c>
      <c r="F540" s="75">
        <v>300</v>
      </c>
      <c r="G540" s="74">
        <v>1121.5</v>
      </c>
      <c r="H540" s="76"/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 t="e">
        <f>#REF!</f>
        <v>#REF!</v>
      </c>
      <c r="O540" s="25">
        <f t="shared" si="56"/>
        <v>300</v>
      </c>
      <c r="P540" s="25">
        <f t="shared" si="57"/>
        <v>1121.5</v>
      </c>
    </row>
    <row r="541" spans="2:16" s="17" customFormat="1" ht="13.5" customHeight="1" thickBot="1" x14ac:dyDescent="0.3"/>
    <row r="542" spans="2:16" s="17" customFormat="1" ht="26.25" customHeight="1" x14ac:dyDescent="0.25">
      <c r="B542" s="94" t="s">
        <v>139</v>
      </c>
      <c r="C542" s="88" t="s">
        <v>32</v>
      </c>
      <c r="D542" s="99" t="s">
        <v>141</v>
      </c>
      <c r="E542" s="88" t="s">
        <v>142</v>
      </c>
      <c r="F542" s="88" t="s">
        <v>1322</v>
      </c>
      <c r="G542" s="88"/>
      <c r="H542" s="89" t="s">
        <v>146</v>
      </c>
    </row>
    <row r="543" spans="2:16" s="17" customFormat="1" ht="12.75" customHeight="1" x14ac:dyDescent="0.25">
      <c r="B543" s="95"/>
      <c r="C543" s="97"/>
      <c r="D543" s="100"/>
      <c r="E543" s="97"/>
      <c r="F543" s="92" t="s">
        <v>147</v>
      </c>
      <c r="G543" s="92" t="s">
        <v>148</v>
      </c>
      <c r="H543" s="90"/>
    </row>
    <row r="544" spans="2:16" s="17" customFormat="1" ht="13.5" customHeight="1" thickBot="1" x14ac:dyDescent="0.3">
      <c r="B544" s="96"/>
      <c r="C544" s="98"/>
      <c r="D544" s="101"/>
      <c r="E544" s="98"/>
      <c r="F544" s="93"/>
      <c r="G544" s="93"/>
      <c r="H544" s="91"/>
    </row>
    <row r="545" spans="2:16" s="26" customFormat="1" ht="66" x14ac:dyDescent="0.25">
      <c r="B545" s="70">
        <v>405</v>
      </c>
      <c r="C545" s="72" t="s">
        <v>1001</v>
      </c>
      <c r="D545" s="73" t="s">
        <v>296</v>
      </c>
      <c r="E545" s="74" t="s">
        <v>1002</v>
      </c>
      <c r="F545" s="75">
        <v>327</v>
      </c>
      <c r="G545" s="74">
        <v>1507.47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ref="O545:P550" si="58">F545</f>
        <v>327</v>
      </c>
      <c r="P545" s="25">
        <f t="shared" si="58"/>
        <v>1507.47</v>
      </c>
    </row>
    <row r="546" spans="2:16" s="26" customFormat="1" ht="79.2" x14ac:dyDescent="0.25">
      <c r="B546" s="70">
        <v>406</v>
      </c>
      <c r="C546" s="72" t="s">
        <v>1003</v>
      </c>
      <c r="D546" s="73" t="s">
        <v>296</v>
      </c>
      <c r="E546" s="74" t="s">
        <v>1004</v>
      </c>
      <c r="F546" s="75">
        <v>500</v>
      </c>
      <c r="G546" s="74">
        <v>1430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8"/>
        <v>500</v>
      </c>
      <c r="P546" s="25">
        <f t="shared" si="58"/>
        <v>1430</v>
      </c>
    </row>
    <row r="547" spans="2:16" s="26" customFormat="1" ht="92.4" x14ac:dyDescent="0.25">
      <c r="B547" s="70">
        <v>407</v>
      </c>
      <c r="C547" s="72" t="s">
        <v>1005</v>
      </c>
      <c r="D547" s="73" t="s">
        <v>296</v>
      </c>
      <c r="E547" s="74" t="s">
        <v>1006</v>
      </c>
      <c r="F547" s="75">
        <v>600</v>
      </c>
      <c r="G547" s="74">
        <v>2580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58"/>
        <v>600</v>
      </c>
      <c r="P547" s="25">
        <f t="shared" si="58"/>
        <v>2580</v>
      </c>
    </row>
    <row r="548" spans="2:16" s="26" customFormat="1" ht="92.4" x14ac:dyDescent="0.25">
      <c r="B548" s="70">
        <v>408</v>
      </c>
      <c r="C548" s="72" t="s">
        <v>1007</v>
      </c>
      <c r="D548" s="73" t="s">
        <v>296</v>
      </c>
      <c r="E548" s="74" t="s">
        <v>1008</v>
      </c>
      <c r="F548" s="75">
        <v>700</v>
      </c>
      <c r="G548" s="74">
        <v>2380</v>
      </c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58"/>
        <v>700</v>
      </c>
      <c r="P548" s="25">
        <f t="shared" si="58"/>
        <v>2380</v>
      </c>
    </row>
    <row r="549" spans="2:16" s="26" customFormat="1" ht="92.4" x14ac:dyDescent="0.25">
      <c r="B549" s="70">
        <v>409</v>
      </c>
      <c r="C549" s="72" t="s">
        <v>1009</v>
      </c>
      <c r="D549" s="73" t="s">
        <v>296</v>
      </c>
      <c r="E549" s="74" t="s">
        <v>1010</v>
      </c>
      <c r="F549" s="75">
        <v>2200</v>
      </c>
      <c r="G549" s="74">
        <v>6820</v>
      </c>
      <c r="H549" s="76"/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 t="e">
        <f>#REF!</f>
        <v>#REF!</v>
      </c>
      <c r="O549" s="25">
        <f t="shared" si="58"/>
        <v>2200</v>
      </c>
      <c r="P549" s="25">
        <f t="shared" si="58"/>
        <v>6820</v>
      </c>
    </row>
    <row r="550" spans="2:16" s="26" customFormat="1" ht="92.4" x14ac:dyDescent="0.25">
      <c r="B550" s="70">
        <v>410</v>
      </c>
      <c r="C550" s="72" t="s">
        <v>1011</v>
      </c>
      <c r="D550" s="73" t="s">
        <v>296</v>
      </c>
      <c r="E550" s="74" t="s">
        <v>1012</v>
      </c>
      <c r="F550" s="75">
        <v>1000</v>
      </c>
      <c r="G550" s="74">
        <v>4500</v>
      </c>
      <c r="H550" s="76"/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 t="e">
        <f>#REF!</f>
        <v>#REF!</v>
      </c>
      <c r="O550" s="25">
        <f t="shared" si="58"/>
        <v>1000</v>
      </c>
      <c r="P550" s="25">
        <f t="shared" si="58"/>
        <v>4500</v>
      </c>
    </row>
    <row r="551" spans="2:16" s="17" customFormat="1" ht="13.5" customHeight="1" thickBot="1" x14ac:dyDescent="0.3"/>
    <row r="552" spans="2:16" s="17" customFormat="1" ht="26.25" customHeight="1" x14ac:dyDescent="0.25">
      <c r="B552" s="94" t="s">
        <v>139</v>
      </c>
      <c r="C552" s="88" t="s">
        <v>32</v>
      </c>
      <c r="D552" s="99" t="s">
        <v>141</v>
      </c>
      <c r="E552" s="88" t="s">
        <v>142</v>
      </c>
      <c r="F552" s="88" t="s">
        <v>1322</v>
      </c>
      <c r="G552" s="88"/>
      <c r="H552" s="89" t="s">
        <v>146</v>
      </c>
    </row>
    <row r="553" spans="2:16" s="17" customFormat="1" ht="12.75" customHeight="1" x14ac:dyDescent="0.25">
      <c r="B553" s="95"/>
      <c r="C553" s="97"/>
      <c r="D553" s="100"/>
      <c r="E553" s="97"/>
      <c r="F553" s="92" t="s">
        <v>147</v>
      </c>
      <c r="G553" s="92" t="s">
        <v>148</v>
      </c>
      <c r="H553" s="90"/>
    </row>
    <row r="554" spans="2:16" s="17" customFormat="1" ht="13.5" customHeight="1" thickBot="1" x14ac:dyDescent="0.3">
      <c r="B554" s="96"/>
      <c r="C554" s="98"/>
      <c r="D554" s="101"/>
      <c r="E554" s="98"/>
      <c r="F554" s="93"/>
      <c r="G554" s="93"/>
      <c r="H554" s="91"/>
    </row>
    <row r="555" spans="2:16" s="26" customFormat="1" ht="66" x14ac:dyDescent="0.25">
      <c r="B555" s="70">
        <v>411</v>
      </c>
      <c r="C555" s="72" t="s">
        <v>1013</v>
      </c>
      <c r="D555" s="73" t="s">
        <v>296</v>
      </c>
      <c r="E555" s="74" t="s">
        <v>1014</v>
      </c>
      <c r="F555" s="75">
        <v>5400</v>
      </c>
      <c r="G555" s="74">
        <v>13824</v>
      </c>
      <c r="H555" s="76"/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 t="e">
        <f>#REF!</f>
        <v>#REF!</v>
      </c>
      <c r="O555" s="25">
        <f t="shared" ref="O555:O569" si="59">F555</f>
        <v>5400</v>
      </c>
      <c r="P555" s="25">
        <f t="shared" ref="P555:P569" si="60">G555</f>
        <v>13824</v>
      </c>
    </row>
    <row r="556" spans="2:16" s="26" customFormat="1" ht="66" x14ac:dyDescent="0.25">
      <c r="B556" s="70">
        <v>412</v>
      </c>
      <c r="C556" s="72" t="s">
        <v>1015</v>
      </c>
      <c r="D556" s="73" t="s">
        <v>296</v>
      </c>
      <c r="E556" s="74" t="s">
        <v>1016</v>
      </c>
      <c r="F556" s="75">
        <v>4280</v>
      </c>
      <c r="G556" s="74">
        <v>12797.2</v>
      </c>
      <c r="H556" s="76"/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 t="e">
        <f>#REF!</f>
        <v>#REF!</v>
      </c>
      <c r="O556" s="25">
        <f t="shared" si="59"/>
        <v>4280</v>
      </c>
      <c r="P556" s="25">
        <f t="shared" si="60"/>
        <v>12797.2</v>
      </c>
    </row>
    <row r="557" spans="2:16" s="26" customFormat="1" ht="79.2" x14ac:dyDescent="0.25">
      <c r="B557" s="70">
        <v>413</v>
      </c>
      <c r="C557" s="72" t="s">
        <v>1017</v>
      </c>
      <c r="D557" s="73" t="s">
        <v>296</v>
      </c>
      <c r="E557" s="74" t="s">
        <v>1018</v>
      </c>
      <c r="F557" s="75">
        <v>2600</v>
      </c>
      <c r="G557" s="74">
        <v>8372</v>
      </c>
      <c r="H557" s="76"/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 t="e">
        <f>#REF!</f>
        <v>#REF!</v>
      </c>
      <c r="O557" s="25">
        <f t="shared" si="59"/>
        <v>2600</v>
      </c>
      <c r="P557" s="25">
        <f t="shared" si="60"/>
        <v>8372</v>
      </c>
    </row>
    <row r="558" spans="2:16" s="26" customFormat="1" ht="26.4" x14ac:dyDescent="0.25">
      <c r="B558" s="70">
        <v>414</v>
      </c>
      <c r="C558" s="72" t="s">
        <v>1019</v>
      </c>
      <c r="D558" s="73" t="s">
        <v>347</v>
      </c>
      <c r="E558" s="74" t="s">
        <v>582</v>
      </c>
      <c r="F558" s="75">
        <v>200</v>
      </c>
      <c r="G558" s="74">
        <v>40700</v>
      </c>
      <c r="H558" s="76"/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 t="e">
        <f>#REF!</f>
        <v>#REF!</v>
      </c>
      <c r="O558" s="25">
        <f t="shared" si="59"/>
        <v>200</v>
      </c>
      <c r="P558" s="25">
        <f t="shared" si="60"/>
        <v>40700</v>
      </c>
    </row>
    <row r="559" spans="2:16" s="26" customFormat="1" ht="26.4" x14ac:dyDescent="0.25">
      <c r="B559" s="70">
        <v>415</v>
      </c>
      <c r="C559" s="72" t="s">
        <v>1020</v>
      </c>
      <c r="D559" s="73" t="s">
        <v>336</v>
      </c>
      <c r="E559" s="74">
        <v>242</v>
      </c>
      <c r="F559" s="75">
        <v>30</v>
      </c>
      <c r="G559" s="74">
        <v>7260</v>
      </c>
      <c r="H559" s="76"/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 t="e">
        <f>#REF!</f>
        <v>#REF!</v>
      </c>
      <c r="O559" s="25">
        <f t="shared" si="59"/>
        <v>30</v>
      </c>
      <c r="P559" s="25">
        <f t="shared" si="60"/>
        <v>7260</v>
      </c>
    </row>
    <row r="560" spans="2:16" s="26" customFormat="1" ht="26.4" x14ac:dyDescent="0.25">
      <c r="B560" s="70">
        <v>416</v>
      </c>
      <c r="C560" s="72" t="s">
        <v>1021</v>
      </c>
      <c r="D560" s="73" t="s">
        <v>347</v>
      </c>
      <c r="E560" s="74" t="s">
        <v>1022</v>
      </c>
      <c r="F560" s="75">
        <v>6</v>
      </c>
      <c r="G560" s="74">
        <v>1834.3700000000001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si="59"/>
        <v>6</v>
      </c>
      <c r="P560" s="25">
        <f t="shared" si="60"/>
        <v>1834.3700000000001</v>
      </c>
    </row>
    <row r="561" spans="2:16" s="26" customFormat="1" ht="26.4" x14ac:dyDescent="0.25">
      <c r="B561" s="70">
        <v>417</v>
      </c>
      <c r="C561" s="72" t="s">
        <v>1023</v>
      </c>
      <c r="D561" s="73" t="s">
        <v>296</v>
      </c>
      <c r="E561" s="74">
        <v>1089</v>
      </c>
      <c r="F561" s="75">
        <v>9</v>
      </c>
      <c r="G561" s="74">
        <v>9801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9"/>
        <v>9</v>
      </c>
      <c r="P561" s="25">
        <f t="shared" si="60"/>
        <v>9801</v>
      </c>
    </row>
    <row r="562" spans="2:16" s="26" customFormat="1" ht="66" x14ac:dyDescent="0.25">
      <c r="B562" s="70">
        <v>418</v>
      </c>
      <c r="C562" s="72" t="s">
        <v>1024</v>
      </c>
      <c r="D562" s="73" t="s">
        <v>347</v>
      </c>
      <c r="E562" s="74" t="s">
        <v>1025</v>
      </c>
      <c r="F562" s="75">
        <v>5</v>
      </c>
      <c r="G562" s="74">
        <v>614.1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9"/>
        <v>5</v>
      </c>
      <c r="P562" s="25">
        <f t="shared" si="60"/>
        <v>614.1</v>
      </c>
    </row>
    <row r="563" spans="2:16" s="26" customFormat="1" ht="13.2" x14ac:dyDescent="0.25">
      <c r="B563" s="70">
        <v>419</v>
      </c>
      <c r="C563" s="72" t="s">
        <v>1026</v>
      </c>
      <c r="D563" s="73" t="s">
        <v>384</v>
      </c>
      <c r="E563" s="74" t="s">
        <v>1027</v>
      </c>
      <c r="F563" s="75">
        <v>20</v>
      </c>
      <c r="G563" s="74">
        <v>1040.82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9"/>
        <v>20</v>
      </c>
      <c r="P563" s="25">
        <f t="shared" si="60"/>
        <v>1040.82</v>
      </c>
    </row>
    <row r="564" spans="2:16" s="26" customFormat="1" ht="26.4" x14ac:dyDescent="0.25">
      <c r="B564" s="70">
        <v>420</v>
      </c>
      <c r="C564" s="72" t="s">
        <v>1028</v>
      </c>
      <c r="D564" s="73" t="s">
        <v>919</v>
      </c>
      <c r="E564" s="74">
        <v>86</v>
      </c>
      <c r="F564" s="75">
        <v>119</v>
      </c>
      <c r="G564" s="74">
        <v>10234</v>
      </c>
      <c r="H564" s="76"/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 t="e">
        <f>#REF!</f>
        <v>#REF!</v>
      </c>
      <c r="O564" s="25">
        <f t="shared" si="59"/>
        <v>119</v>
      </c>
      <c r="P564" s="25">
        <f t="shared" si="60"/>
        <v>10234</v>
      </c>
    </row>
    <row r="565" spans="2:16" s="26" customFormat="1" ht="26.4" x14ac:dyDescent="0.25">
      <c r="B565" s="70">
        <v>421</v>
      </c>
      <c r="C565" s="72" t="s">
        <v>1029</v>
      </c>
      <c r="D565" s="73" t="s">
        <v>358</v>
      </c>
      <c r="E565" s="74" t="s">
        <v>1030</v>
      </c>
      <c r="F565" s="75">
        <v>26</v>
      </c>
      <c r="G565" s="74">
        <v>2475.98</v>
      </c>
      <c r="H565" s="76"/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 t="e">
        <f>#REF!</f>
        <v>#REF!</v>
      </c>
      <c r="O565" s="25">
        <f t="shared" si="59"/>
        <v>26</v>
      </c>
      <c r="P565" s="25">
        <f t="shared" si="60"/>
        <v>2475.98</v>
      </c>
    </row>
    <row r="566" spans="2:16" s="26" customFormat="1" ht="26.4" x14ac:dyDescent="0.25">
      <c r="B566" s="70">
        <v>422</v>
      </c>
      <c r="C566" s="72" t="s">
        <v>1029</v>
      </c>
      <c r="D566" s="73" t="s">
        <v>362</v>
      </c>
      <c r="E566" s="74" t="s">
        <v>1031</v>
      </c>
      <c r="F566" s="75">
        <v>128</v>
      </c>
      <c r="G566" s="74">
        <v>11384.53</v>
      </c>
      <c r="H566" s="76"/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 t="e">
        <f>#REF!</f>
        <v>#REF!</v>
      </c>
      <c r="O566" s="25">
        <f t="shared" si="59"/>
        <v>128</v>
      </c>
      <c r="P566" s="25">
        <f t="shared" si="60"/>
        <v>11384.53</v>
      </c>
    </row>
    <row r="567" spans="2:16" s="26" customFormat="1" ht="26.4" x14ac:dyDescent="0.25">
      <c r="B567" s="70">
        <v>423</v>
      </c>
      <c r="C567" s="72" t="s">
        <v>1032</v>
      </c>
      <c r="D567" s="73" t="s">
        <v>794</v>
      </c>
      <c r="E567" s="74" t="s">
        <v>1033</v>
      </c>
      <c r="F567" s="75">
        <v>3</v>
      </c>
      <c r="G567" s="74">
        <v>270.90000000000003</v>
      </c>
      <c r="H567" s="76"/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 t="e">
        <f>#REF!</f>
        <v>#REF!</v>
      </c>
      <c r="O567" s="25">
        <f t="shared" si="59"/>
        <v>3</v>
      </c>
      <c r="P567" s="25">
        <f t="shared" si="60"/>
        <v>270.90000000000003</v>
      </c>
    </row>
    <row r="568" spans="2:16" s="26" customFormat="1" ht="26.4" x14ac:dyDescent="0.25">
      <c r="B568" s="70">
        <v>424</v>
      </c>
      <c r="C568" s="72" t="s">
        <v>1034</v>
      </c>
      <c r="D568" s="73" t="s">
        <v>347</v>
      </c>
      <c r="E568" s="74" t="s">
        <v>1035</v>
      </c>
      <c r="F568" s="75">
        <v>27</v>
      </c>
      <c r="G568" s="74">
        <v>3421.44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si="59"/>
        <v>27</v>
      </c>
      <c r="P568" s="25">
        <f t="shared" si="60"/>
        <v>3421.44</v>
      </c>
    </row>
    <row r="569" spans="2:16" s="26" customFormat="1" ht="52.8" x14ac:dyDescent="0.25">
      <c r="B569" s="70">
        <v>425</v>
      </c>
      <c r="C569" s="72" t="s">
        <v>1036</v>
      </c>
      <c r="D569" s="73" t="s">
        <v>347</v>
      </c>
      <c r="E569" s="74" t="s">
        <v>1037</v>
      </c>
      <c r="F569" s="75">
        <v>10.3</v>
      </c>
      <c r="G569" s="74">
        <v>4535.8500000000004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9"/>
        <v>10.3</v>
      </c>
      <c r="P569" s="25">
        <f t="shared" si="60"/>
        <v>4535.8500000000004</v>
      </c>
    </row>
    <row r="570" spans="2:16" s="17" customFormat="1" ht="13.5" customHeight="1" thickBot="1" x14ac:dyDescent="0.3"/>
    <row r="571" spans="2:16" s="17" customFormat="1" ht="26.25" customHeight="1" x14ac:dyDescent="0.25">
      <c r="B571" s="94" t="s">
        <v>139</v>
      </c>
      <c r="C571" s="88" t="s">
        <v>32</v>
      </c>
      <c r="D571" s="99" t="s">
        <v>141</v>
      </c>
      <c r="E571" s="88" t="s">
        <v>142</v>
      </c>
      <c r="F571" s="88" t="s">
        <v>1322</v>
      </c>
      <c r="G571" s="88"/>
      <c r="H571" s="89" t="s">
        <v>146</v>
      </c>
    </row>
    <row r="572" spans="2:16" s="17" customFormat="1" ht="12.75" customHeight="1" x14ac:dyDescent="0.25">
      <c r="B572" s="95"/>
      <c r="C572" s="97"/>
      <c r="D572" s="100"/>
      <c r="E572" s="97"/>
      <c r="F572" s="92" t="s">
        <v>147</v>
      </c>
      <c r="G572" s="92" t="s">
        <v>148</v>
      </c>
      <c r="H572" s="90"/>
    </row>
    <row r="573" spans="2:16" s="17" customFormat="1" ht="13.5" customHeight="1" thickBot="1" x14ac:dyDescent="0.3">
      <c r="B573" s="96"/>
      <c r="C573" s="98"/>
      <c r="D573" s="101"/>
      <c r="E573" s="98"/>
      <c r="F573" s="93"/>
      <c r="G573" s="93"/>
      <c r="H573" s="91"/>
    </row>
    <row r="574" spans="2:16" s="26" customFormat="1" ht="13.2" x14ac:dyDescent="0.25">
      <c r="B574" s="70">
        <v>426</v>
      </c>
      <c r="C574" s="72" t="s">
        <v>1038</v>
      </c>
      <c r="D574" s="73" t="s">
        <v>440</v>
      </c>
      <c r="E574" s="74" t="s">
        <v>1039</v>
      </c>
      <c r="F574" s="75" t="s">
        <v>1321</v>
      </c>
      <c r="G574" s="74" t="s">
        <v>1321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 t="str">
        <f t="shared" ref="O574:O589" si="61">F574</f>
        <v xml:space="preserve"> </v>
      </c>
      <c r="P574" s="25" t="str">
        <f t="shared" ref="P574:P589" si="62">G574</f>
        <v xml:space="preserve"> </v>
      </c>
    </row>
    <row r="575" spans="2:16" s="26" customFormat="1" ht="66" x14ac:dyDescent="0.25">
      <c r="B575" s="70">
        <v>427</v>
      </c>
      <c r="C575" s="72" t="s">
        <v>1040</v>
      </c>
      <c r="D575" s="73" t="s">
        <v>440</v>
      </c>
      <c r="E575" s="74" t="s">
        <v>1041</v>
      </c>
      <c r="F575" s="75">
        <v>1277</v>
      </c>
      <c r="G575" s="74">
        <v>9092.24</v>
      </c>
      <c r="H575" s="76"/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 t="e">
        <f>#REF!</f>
        <v>#REF!</v>
      </c>
      <c r="O575" s="25">
        <f t="shared" si="61"/>
        <v>1277</v>
      </c>
      <c r="P575" s="25">
        <f t="shared" si="62"/>
        <v>9092.24</v>
      </c>
    </row>
    <row r="576" spans="2:16" s="26" customFormat="1" ht="26.4" x14ac:dyDescent="0.25">
      <c r="B576" s="70">
        <v>428</v>
      </c>
      <c r="C576" s="72" t="s">
        <v>1042</v>
      </c>
      <c r="D576" s="73" t="s">
        <v>440</v>
      </c>
      <c r="E576" s="74" t="s">
        <v>1043</v>
      </c>
      <c r="F576" s="75">
        <v>3500</v>
      </c>
      <c r="G576" s="74">
        <v>16555</v>
      </c>
      <c r="H576" s="76"/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 t="e">
        <f>#REF!</f>
        <v>#REF!</v>
      </c>
      <c r="O576" s="25">
        <f t="shared" si="61"/>
        <v>3500</v>
      </c>
      <c r="P576" s="25">
        <f t="shared" si="62"/>
        <v>16555</v>
      </c>
    </row>
    <row r="577" spans="2:16" s="26" customFormat="1" ht="26.4" x14ac:dyDescent="0.25">
      <c r="B577" s="70">
        <v>429</v>
      </c>
      <c r="C577" s="72" t="s">
        <v>1044</v>
      </c>
      <c r="D577" s="73" t="s">
        <v>440</v>
      </c>
      <c r="E577" s="74" t="s">
        <v>1045</v>
      </c>
      <c r="F577" s="75">
        <v>200</v>
      </c>
      <c r="G577" s="74">
        <v>3316</v>
      </c>
      <c r="H577" s="76"/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 t="e">
        <f>#REF!</f>
        <v>#REF!</v>
      </c>
      <c r="O577" s="25">
        <f t="shared" si="61"/>
        <v>200</v>
      </c>
      <c r="P577" s="25">
        <f t="shared" si="62"/>
        <v>3316</v>
      </c>
    </row>
    <row r="578" spans="2:16" s="26" customFormat="1" ht="39.6" x14ac:dyDescent="0.25">
      <c r="B578" s="70">
        <v>430</v>
      </c>
      <c r="C578" s="72" t="s">
        <v>1046</v>
      </c>
      <c r="D578" s="73" t="s">
        <v>296</v>
      </c>
      <c r="E578" s="74" t="s">
        <v>1047</v>
      </c>
      <c r="F578" s="75">
        <v>5</v>
      </c>
      <c r="G578" s="74">
        <v>7231.2000000000007</v>
      </c>
      <c r="H578" s="76"/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 t="e">
        <f>#REF!</f>
        <v>#REF!</v>
      </c>
      <c r="O578" s="25">
        <f t="shared" si="61"/>
        <v>5</v>
      </c>
      <c r="P578" s="25">
        <f t="shared" si="62"/>
        <v>7231.2000000000007</v>
      </c>
    </row>
    <row r="579" spans="2:16" s="26" customFormat="1" ht="39.6" x14ac:dyDescent="0.25">
      <c r="B579" s="70">
        <v>431</v>
      </c>
      <c r="C579" s="72" t="s">
        <v>1048</v>
      </c>
      <c r="D579" s="73" t="s">
        <v>296</v>
      </c>
      <c r="E579" s="74" t="s">
        <v>1047</v>
      </c>
      <c r="F579" s="75">
        <v>5</v>
      </c>
      <c r="G579" s="74">
        <v>7231.2000000000007</v>
      </c>
      <c r="H579" s="76"/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 t="e">
        <f>#REF!</f>
        <v>#REF!</v>
      </c>
      <c r="O579" s="25">
        <f t="shared" si="61"/>
        <v>5</v>
      </c>
      <c r="P579" s="25">
        <f t="shared" si="62"/>
        <v>7231.2000000000007</v>
      </c>
    </row>
    <row r="580" spans="2:16" s="26" customFormat="1" ht="52.8" x14ac:dyDescent="0.25">
      <c r="B580" s="70">
        <v>432</v>
      </c>
      <c r="C580" s="72" t="s">
        <v>1049</v>
      </c>
      <c r="D580" s="73" t="s">
        <v>347</v>
      </c>
      <c r="E580" s="74" t="s">
        <v>1050</v>
      </c>
      <c r="F580" s="75">
        <v>9</v>
      </c>
      <c r="G580" s="74">
        <v>475.20000000000005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si="61"/>
        <v>9</v>
      </c>
      <c r="P580" s="25">
        <f t="shared" si="62"/>
        <v>475.20000000000005</v>
      </c>
    </row>
    <row r="581" spans="2:16" s="26" customFormat="1" ht="13.2" x14ac:dyDescent="0.25">
      <c r="B581" s="70">
        <v>433</v>
      </c>
      <c r="C581" s="72" t="s">
        <v>1051</v>
      </c>
      <c r="D581" s="73" t="s">
        <v>296</v>
      </c>
      <c r="E581" s="74">
        <v>1050</v>
      </c>
      <c r="F581" s="75">
        <v>177</v>
      </c>
      <c r="G581" s="74">
        <v>185850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61"/>
        <v>177</v>
      </c>
      <c r="P581" s="25">
        <f t="shared" si="62"/>
        <v>185850</v>
      </c>
    </row>
    <row r="582" spans="2:16" s="26" customFormat="1" ht="26.4" x14ac:dyDescent="0.25">
      <c r="B582" s="70">
        <v>434</v>
      </c>
      <c r="C582" s="72" t="s">
        <v>1052</v>
      </c>
      <c r="D582" s="73" t="s">
        <v>347</v>
      </c>
      <c r="E582" s="74" t="s">
        <v>1053</v>
      </c>
      <c r="F582" s="75">
        <v>3</v>
      </c>
      <c r="G582" s="74">
        <v>238.32000000000002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61"/>
        <v>3</v>
      </c>
      <c r="P582" s="25">
        <f t="shared" si="62"/>
        <v>238.32000000000002</v>
      </c>
    </row>
    <row r="583" spans="2:16" s="26" customFormat="1" ht="39.6" x14ac:dyDescent="0.25">
      <c r="B583" s="70">
        <v>435</v>
      </c>
      <c r="C583" s="72" t="s">
        <v>1054</v>
      </c>
      <c r="D583" s="73" t="s">
        <v>565</v>
      </c>
      <c r="E583" s="74" t="s">
        <v>1055</v>
      </c>
      <c r="F583" s="75">
        <v>91</v>
      </c>
      <c r="G583" s="74">
        <v>6900.83</v>
      </c>
      <c r="H583" s="76"/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 t="e">
        <f>#REF!</f>
        <v>#REF!</v>
      </c>
      <c r="O583" s="25">
        <f t="shared" si="61"/>
        <v>91</v>
      </c>
      <c r="P583" s="25">
        <f t="shared" si="62"/>
        <v>6900.83</v>
      </c>
    </row>
    <row r="584" spans="2:16" s="26" customFormat="1" ht="39.6" x14ac:dyDescent="0.25">
      <c r="B584" s="70">
        <v>436</v>
      </c>
      <c r="C584" s="72" t="s">
        <v>1056</v>
      </c>
      <c r="D584" s="73" t="s">
        <v>336</v>
      </c>
      <c r="E584" s="74">
        <v>104</v>
      </c>
      <c r="F584" s="75">
        <v>500</v>
      </c>
      <c r="G584" s="74">
        <v>52000</v>
      </c>
      <c r="H584" s="76"/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 t="e">
        <f>#REF!</f>
        <v>#REF!</v>
      </c>
      <c r="O584" s="25">
        <f t="shared" si="61"/>
        <v>500</v>
      </c>
      <c r="P584" s="25">
        <f t="shared" si="62"/>
        <v>52000</v>
      </c>
    </row>
    <row r="585" spans="2:16" s="26" customFormat="1" ht="13.2" x14ac:dyDescent="0.25">
      <c r="B585" s="70">
        <v>437</v>
      </c>
      <c r="C585" s="72" t="s">
        <v>1057</v>
      </c>
      <c r="D585" s="73" t="s">
        <v>384</v>
      </c>
      <c r="E585" s="74" t="s">
        <v>1058</v>
      </c>
      <c r="F585" s="75">
        <v>136</v>
      </c>
      <c r="G585" s="74">
        <v>417861.39</v>
      </c>
      <c r="H585" s="76"/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 t="e">
        <f>#REF!</f>
        <v>#REF!</v>
      </c>
      <c r="O585" s="25">
        <f t="shared" si="61"/>
        <v>136</v>
      </c>
      <c r="P585" s="25">
        <f t="shared" si="62"/>
        <v>417861.39</v>
      </c>
    </row>
    <row r="586" spans="2:16" s="26" customFormat="1" ht="26.4" x14ac:dyDescent="0.25">
      <c r="B586" s="70">
        <v>438</v>
      </c>
      <c r="C586" s="72" t="s">
        <v>1059</v>
      </c>
      <c r="D586" s="73" t="s">
        <v>347</v>
      </c>
      <c r="E586" s="74" t="s">
        <v>1060</v>
      </c>
      <c r="F586" s="75">
        <v>5</v>
      </c>
      <c r="G586" s="74">
        <v>1719.25</v>
      </c>
      <c r="H586" s="76"/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 t="e">
        <f>#REF!</f>
        <v>#REF!</v>
      </c>
      <c r="O586" s="25">
        <f t="shared" si="61"/>
        <v>5</v>
      </c>
      <c r="P586" s="25">
        <f t="shared" si="62"/>
        <v>1719.25</v>
      </c>
    </row>
    <row r="587" spans="2:16" s="26" customFormat="1" ht="26.4" x14ac:dyDescent="0.25">
      <c r="B587" s="70">
        <v>439</v>
      </c>
      <c r="C587" s="72" t="s">
        <v>1061</v>
      </c>
      <c r="D587" s="73" t="s">
        <v>336</v>
      </c>
      <c r="E587" s="74" t="s">
        <v>1062</v>
      </c>
      <c r="F587" s="75">
        <v>70</v>
      </c>
      <c r="G587" s="74">
        <v>27181.7</v>
      </c>
      <c r="H587" s="76"/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 t="e">
        <f>#REF!</f>
        <v>#REF!</v>
      </c>
      <c r="O587" s="25">
        <f t="shared" si="61"/>
        <v>70</v>
      </c>
      <c r="P587" s="25">
        <f t="shared" si="62"/>
        <v>27181.7</v>
      </c>
    </row>
    <row r="588" spans="2:16" s="26" customFormat="1" ht="26.4" x14ac:dyDescent="0.25">
      <c r="B588" s="70">
        <v>440</v>
      </c>
      <c r="C588" s="72" t="s">
        <v>1063</v>
      </c>
      <c r="D588" s="73" t="s">
        <v>347</v>
      </c>
      <c r="E588" s="74" t="s">
        <v>1064</v>
      </c>
      <c r="F588" s="75">
        <v>28</v>
      </c>
      <c r="G588" s="74">
        <v>9242.52</v>
      </c>
      <c r="H588" s="76"/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 t="e">
        <f>#REF!</f>
        <v>#REF!</v>
      </c>
      <c r="O588" s="25">
        <f t="shared" si="61"/>
        <v>28</v>
      </c>
      <c r="P588" s="25">
        <f t="shared" si="62"/>
        <v>9242.52</v>
      </c>
    </row>
    <row r="589" spans="2:16" s="26" customFormat="1" ht="79.2" x14ac:dyDescent="0.25">
      <c r="B589" s="70">
        <v>441</v>
      </c>
      <c r="C589" s="72" t="s">
        <v>1065</v>
      </c>
      <c r="D589" s="73" t="s">
        <v>296</v>
      </c>
      <c r="E589" s="74" t="s">
        <v>1066</v>
      </c>
      <c r="F589" s="75">
        <v>200</v>
      </c>
      <c r="G589" s="74">
        <v>3696</v>
      </c>
      <c r="H589" s="76"/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 t="e">
        <f>#REF!</f>
        <v>#REF!</v>
      </c>
      <c r="O589" s="25">
        <f t="shared" si="61"/>
        <v>200</v>
      </c>
      <c r="P589" s="25">
        <f t="shared" si="62"/>
        <v>3696</v>
      </c>
    </row>
    <row r="590" spans="2:16" s="17" customFormat="1" ht="13.5" customHeight="1" thickBot="1" x14ac:dyDescent="0.3"/>
    <row r="591" spans="2:16" s="17" customFormat="1" ht="26.25" customHeight="1" x14ac:dyDescent="0.25">
      <c r="B591" s="94" t="s">
        <v>139</v>
      </c>
      <c r="C591" s="88" t="s">
        <v>32</v>
      </c>
      <c r="D591" s="99" t="s">
        <v>141</v>
      </c>
      <c r="E591" s="88" t="s">
        <v>142</v>
      </c>
      <c r="F591" s="88" t="s">
        <v>1322</v>
      </c>
      <c r="G591" s="88"/>
      <c r="H591" s="89" t="s">
        <v>146</v>
      </c>
    </row>
    <row r="592" spans="2:16" s="17" customFormat="1" ht="12.75" customHeight="1" x14ac:dyDescent="0.25">
      <c r="B592" s="95"/>
      <c r="C592" s="97"/>
      <c r="D592" s="100"/>
      <c r="E592" s="97"/>
      <c r="F592" s="92" t="s">
        <v>147</v>
      </c>
      <c r="G592" s="92" t="s">
        <v>148</v>
      </c>
      <c r="H592" s="90"/>
    </row>
    <row r="593" spans="2:16" s="17" customFormat="1" ht="13.5" customHeight="1" thickBot="1" x14ac:dyDescent="0.3">
      <c r="B593" s="96"/>
      <c r="C593" s="98"/>
      <c r="D593" s="101"/>
      <c r="E593" s="98"/>
      <c r="F593" s="93"/>
      <c r="G593" s="93"/>
      <c r="H593" s="91"/>
    </row>
    <row r="594" spans="2:16" s="26" customFormat="1" ht="26.4" x14ac:dyDescent="0.25">
      <c r="B594" s="70">
        <v>442</v>
      </c>
      <c r="C594" s="72" t="s">
        <v>1067</v>
      </c>
      <c r="D594" s="73" t="s">
        <v>296</v>
      </c>
      <c r="E594" s="74">
        <v>11</v>
      </c>
      <c r="F594" s="75">
        <v>30</v>
      </c>
      <c r="G594" s="74">
        <v>330</v>
      </c>
      <c r="H594" s="76"/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 t="e">
        <f>#REF!</f>
        <v>#REF!</v>
      </c>
      <c r="O594" s="25">
        <f t="shared" ref="O594:O608" si="63">F594</f>
        <v>30</v>
      </c>
      <c r="P594" s="25">
        <f t="shared" ref="P594:P608" si="64">G594</f>
        <v>330</v>
      </c>
    </row>
    <row r="595" spans="2:16" s="26" customFormat="1" ht="39.6" x14ac:dyDescent="0.25">
      <c r="B595" s="70">
        <v>443</v>
      </c>
      <c r="C595" s="72" t="s">
        <v>1068</v>
      </c>
      <c r="D595" s="73" t="s">
        <v>296</v>
      </c>
      <c r="E595" s="74" t="s">
        <v>1069</v>
      </c>
      <c r="F595" s="75">
        <v>50</v>
      </c>
      <c r="G595" s="74">
        <v>478.5</v>
      </c>
      <c r="H595" s="76"/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 t="e">
        <f>#REF!</f>
        <v>#REF!</v>
      </c>
      <c r="O595" s="25">
        <f t="shared" si="63"/>
        <v>50</v>
      </c>
      <c r="P595" s="25">
        <f t="shared" si="64"/>
        <v>478.5</v>
      </c>
    </row>
    <row r="596" spans="2:16" s="26" customFormat="1" ht="79.2" x14ac:dyDescent="0.25">
      <c r="B596" s="70">
        <v>444</v>
      </c>
      <c r="C596" s="72" t="s">
        <v>1070</v>
      </c>
      <c r="D596" s="73" t="s">
        <v>296</v>
      </c>
      <c r="E596" s="74" t="s">
        <v>507</v>
      </c>
      <c r="F596" s="75">
        <v>860</v>
      </c>
      <c r="G596" s="74">
        <v>16254</v>
      </c>
      <c r="H596" s="76"/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 t="e">
        <f>#REF!</f>
        <v>#REF!</v>
      </c>
      <c r="O596" s="25">
        <f t="shared" si="63"/>
        <v>860</v>
      </c>
      <c r="P596" s="25">
        <f t="shared" si="64"/>
        <v>16254</v>
      </c>
    </row>
    <row r="597" spans="2:16" s="26" customFormat="1" ht="13.2" x14ac:dyDescent="0.25">
      <c r="B597" s="70">
        <v>445</v>
      </c>
      <c r="C597" s="72" t="s">
        <v>1071</v>
      </c>
      <c r="D597" s="73" t="s">
        <v>373</v>
      </c>
      <c r="E597" s="74" t="s">
        <v>1072</v>
      </c>
      <c r="F597" s="75">
        <v>6.5</v>
      </c>
      <c r="G597" s="74">
        <v>79.67</v>
      </c>
      <c r="H597" s="76"/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 t="e">
        <f>#REF!</f>
        <v>#REF!</v>
      </c>
      <c r="O597" s="25">
        <f t="shared" si="63"/>
        <v>6.5</v>
      </c>
      <c r="P597" s="25">
        <f t="shared" si="64"/>
        <v>79.67</v>
      </c>
    </row>
    <row r="598" spans="2:16" s="26" customFormat="1" ht="13.2" x14ac:dyDescent="0.25">
      <c r="B598" s="70">
        <v>446</v>
      </c>
      <c r="C598" s="72" t="s">
        <v>1073</v>
      </c>
      <c r="D598" s="73" t="s">
        <v>1074</v>
      </c>
      <c r="E598" s="74">
        <v>50</v>
      </c>
      <c r="F598" s="75">
        <v>95</v>
      </c>
      <c r="G598" s="74">
        <v>4750</v>
      </c>
      <c r="H598" s="76"/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 t="e">
        <f>#REF!</f>
        <v>#REF!</v>
      </c>
      <c r="O598" s="25">
        <f t="shared" si="63"/>
        <v>95</v>
      </c>
      <c r="P598" s="25">
        <f t="shared" si="64"/>
        <v>4750</v>
      </c>
    </row>
    <row r="599" spans="2:16" s="26" customFormat="1" ht="39.6" x14ac:dyDescent="0.25">
      <c r="B599" s="70">
        <v>447</v>
      </c>
      <c r="C599" s="72" t="s">
        <v>1075</v>
      </c>
      <c r="D599" s="73" t="s">
        <v>296</v>
      </c>
      <c r="E599" s="74" t="s">
        <v>1076</v>
      </c>
      <c r="F599" s="75">
        <v>8</v>
      </c>
      <c r="G599" s="74">
        <v>5876.63</v>
      </c>
      <c r="H599" s="76"/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 t="e">
        <f>#REF!</f>
        <v>#REF!</v>
      </c>
      <c r="O599" s="25">
        <f t="shared" si="63"/>
        <v>8</v>
      </c>
      <c r="P599" s="25">
        <f t="shared" si="64"/>
        <v>5876.63</v>
      </c>
    </row>
    <row r="600" spans="2:16" s="26" customFormat="1" ht="39.6" x14ac:dyDescent="0.25">
      <c r="B600" s="70">
        <v>448</v>
      </c>
      <c r="C600" s="72" t="s">
        <v>1077</v>
      </c>
      <c r="D600" s="73" t="s">
        <v>296</v>
      </c>
      <c r="E600" s="74" t="s">
        <v>1076</v>
      </c>
      <c r="F600" s="75">
        <v>8</v>
      </c>
      <c r="G600" s="74">
        <v>5876.63</v>
      </c>
      <c r="H600" s="76"/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 t="e">
        <f>#REF!</f>
        <v>#REF!</v>
      </c>
      <c r="O600" s="25">
        <f t="shared" si="63"/>
        <v>8</v>
      </c>
      <c r="P600" s="25">
        <f t="shared" si="64"/>
        <v>5876.63</v>
      </c>
    </row>
    <row r="601" spans="2:16" s="26" customFormat="1" ht="52.8" x14ac:dyDescent="0.25">
      <c r="B601" s="70">
        <v>449</v>
      </c>
      <c r="C601" s="72" t="s">
        <v>1078</v>
      </c>
      <c r="D601" s="73" t="s">
        <v>347</v>
      </c>
      <c r="E601" s="74" t="s">
        <v>1079</v>
      </c>
      <c r="F601" s="75">
        <v>5</v>
      </c>
      <c r="G601" s="74">
        <v>2519.85</v>
      </c>
      <c r="H601" s="76"/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 t="e">
        <f>#REF!</f>
        <v>#REF!</v>
      </c>
      <c r="O601" s="25">
        <f t="shared" si="63"/>
        <v>5</v>
      </c>
      <c r="P601" s="25">
        <f t="shared" si="64"/>
        <v>2519.85</v>
      </c>
    </row>
    <row r="602" spans="2:16" s="26" customFormat="1" ht="39.6" x14ac:dyDescent="0.25">
      <c r="B602" s="70">
        <v>450</v>
      </c>
      <c r="C602" s="72" t="s">
        <v>1080</v>
      </c>
      <c r="D602" s="73" t="s">
        <v>347</v>
      </c>
      <c r="E602" s="74" t="s">
        <v>1081</v>
      </c>
      <c r="F602" s="75">
        <v>5</v>
      </c>
      <c r="G602" s="74">
        <v>141.35</v>
      </c>
      <c r="H602" s="76"/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 t="e">
        <f>#REF!</f>
        <v>#REF!</v>
      </c>
      <c r="O602" s="25">
        <f t="shared" si="63"/>
        <v>5</v>
      </c>
      <c r="P602" s="25">
        <f t="shared" si="64"/>
        <v>141.35</v>
      </c>
    </row>
    <row r="603" spans="2:16" s="26" customFormat="1" ht="39.6" x14ac:dyDescent="0.25">
      <c r="B603" s="70">
        <v>451</v>
      </c>
      <c r="C603" s="72" t="s">
        <v>1082</v>
      </c>
      <c r="D603" s="73" t="s">
        <v>296</v>
      </c>
      <c r="E603" s="74" t="s">
        <v>1083</v>
      </c>
      <c r="F603" s="75">
        <v>4515</v>
      </c>
      <c r="G603" s="74">
        <v>30250.5</v>
      </c>
      <c r="H603" s="76"/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 t="e">
        <f>#REF!</f>
        <v>#REF!</v>
      </c>
      <c r="O603" s="25">
        <f t="shared" si="63"/>
        <v>4515</v>
      </c>
      <c r="P603" s="25">
        <f t="shared" si="64"/>
        <v>30250.5</v>
      </c>
    </row>
    <row r="604" spans="2:16" s="26" customFormat="1" ht="52.8" x14ac:dyDescent="0.25">
      <c r="B604" s="70">
        <v>452</v>
      </c>
      <c r="C604" s="72" t="s">
        <v>1084</v>
      </c>
      <c r="D604" s="73" t="s">
        <v>296</v>
      </c>
      <c r="E604" s="74" t="s">
        <v>1085</v>
      </c>
      <c r="F604" s="75">
        <v>100</v>
      </c>
      <c r="G604" s="74">
        <v>1402</v>
      </c>
      <c r="H604" s="76"/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 t="e">
        <f>#REF!</f>
        <v>#REF!</v>
      </c>
      <c r="O604" s="25">
        <f t="shared" si="63"/>
        <v>100</v>
      </c>
      <c r="P604" s="25">
        <f t="shared" si="64"/>
        <v>1402</v>
      </c>
    </row>
    <row r="605" spans="2:16" s="26" customFormat="1" ht="13.2" x14ac:dyDescent="0.25">
      <c r="B605" s="70">
        <v>453</v>
      </c>
      <c r="C605" s="72" t="s">
        <v>1086</v>
      </c>
      <c r="D605" s="73" t="s">
        <v>296</v>
      </c>
      <c r="E605" s="74" t="s">
        <v>1087</v>
      </c>
      <c r="F605" s="75">
        <v>811</v>
      </c>
      <c r="G605" s="74">
        <v>7542.3</v>
      </c>
      <c r="H605" s="76"/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 t="e">
        <f>#REF!</f>
        <v>#REF!</v>
      </c>
      <c r="O605" s="25">
        <f t="shared" si="63"/>
        <v>811</v>
      </c>
      <c r="P605" s="25">
        <f t="shared" si="64"/>
        <v>7542.3</v>
      </c>
    </row>
    <row r="606" spans="2:16" s="26" customFormat="1" ht="13.2" x14ac:dyDescent="0.25">
      <c r="B606" s="70">
        <v>454</v>
      </c>
      <c r="C606" s="72" t="s">
        <v>1086</v>
      </c>
      <c r="D606" s="73" t="s">
        <v>296</v>
      </c>
      <c r="E606" s="74">
        <v>7</v>
      </c>
      <c r="F606" s="75">
        <v>30</v>
      </c>
      <c r="G606" s="74">
        <v>210</v>
      </c>
      <c r="H606" s="76"/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 t="e">
        <f>#REF!</f>
        <v>#REF!</v>
      </c>
      <c r="O606" s="25">
        <f t="shared" si="63"/>
        <v>30</v>
      </c>
      <c r="P606" s="25">
        <f t="shared" si="64"/>
        <v>210</v>
      </c>
    </row>
    <row r="607" spans="2:16" s="26" customFormat="1" ht="52.8" x14ac:dyDescent="0.25">
      <c r="B607" s="70">
        <v>455</v>
      </c>
      <c r="C607" s="72" t="s">
        <v>1088</v>
      </c>
      <c r="D607" s="73" t="s">
        <v>565</v>
      </c>
      <c r="E607" s="74" t="s">
        <v>1089</v>
      </c>
      <c r="F607" s="75">
        <v>15</v>
      </c>
      <c r="G607" s="74">
        <v>9463.6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si="63"/>
        <v>15</v>
      </c>
      <c r="P607" s="25">
        <f t="shared" si="64"/>
        <v>9463.6</v>
      </c>
    </row>
    <row r="608" spans="2:16" s="26" customFormat="1" ht="39.6" x14ac:dyDescent="0.25">
      <c r="B608" s="70">
        <v>456</v>
      </c>
      <c r="C608" s="72" t="s">
        <v>1090</v>
      </c>
      <c r="D608" s="73" t="s">
        <v>296</v>
      </c>
      <c r="E608" s="74" t="s">
        <v>1091</v>
      </c>
      <c r="F608" s="75">
        <v>2772</v>
      </c>
      <c r="G608" s="74">
        <v>82882.8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63"/>
        <v>2772</v>
      </c>
      <c r="P608" s="25">
        <f t="shared" si="64"/>
        <v>82882.8</v>
      </c>
    </row>
    <row r="609" spans="2:16" s="17" customFormat="1" ht="13.5" customHeight="1" thickBot="1" x14ac:dyDescent="0.3"/>
    <row r="610" spans="2:16" s="17" customFormat="1" ht="26.25" customHeight="1" x14ac:dyDescent="0.25">
      <c r="B610" s="94" t="s">
        <v>139</v>
      </c>
      <c r="C610" s="88" t="s">
        <v>32</v>
      </c>
      <c r="D610" s="99" t="s">
        <v>141</v>
      </c>
      <c r="E610" s="88" t="s">
        <v>142</v>
      </c>
      <c r="F610" s="88" t="s">
        <v>1322</v>
      </c>
      <c r="G610" s="88"/>
      <c r="H610" s="89" t="s">
        <v>146</v>
      </c>
    </row>
    <row r="611" spans="2:16" s="17" customFormat="1" ht="12.75" customHeight="1" x14ac:dyDescent="0.25">
      <c r="B611" s="95"/>
      <c r="C611" s="97"/>
      <c r="D611" s="100"/>
      <c r="E611" s="97"/>
      <c r="F611" s="92" t="s">
        <v>147</v>
      </c>
      <c r="G611" s="92" t="s">
        <v>148</v>
      </c>
      <c r="H611" s="90"/>
    </row>
    <row r="612" spans="2:16" s="17" customFormat="1" ht="13.5" customHeight="1" thickBot="1" x14ac:dyDescent="0.3">
      <c r="B612" s="96"/>
      <c r="C612" s="98"/>
      <c r="D612" s="101"/>
      <c r="E612" s="98"/>
      <c r="F612" s="93"/>
      <c r="G612" s="93"/>
      <c r="H612" s="91"/>
    </row>
    <row r="613" spans="2:16" s="26" customFormat="1" ht="39.6" x14ac:dyDescent="0.25">
      <c r="B613" s="70">
        <v>457</v>
      </c>
      <c r="C613" s="72" t="s">
        <v>1092</v>
      </c>
      <c r="D613" s="73" t="s">
        <v>296</v>
      </c>
      <c r="E613" s="74" t="s">
        <v>1093</v>
      </c>
      <c r="F613" s="75">
        <v>1629</v>
      </c>
      <c r="G613" s="74">
        <v>52975.08</v>
      </c>
      <c r="H613" s="76"/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 t="e">
        <f>#REF!</f>
        <v>#REF!</v>
      </c>
      <c r="O613" s="25">
        <f t="shared" ref="O613:O629" si="65">F613</f>
        <v>1629</v>
      </c>
      <c r="P613" s="25">
        <f t="shared" ref="P613:P629" si="66">G613</f>
        <v>52975.08</v>
      </c>
    </row>
    <row r="614" spans="2:16" s="26" customFormat="1" ht="26.4" x14ac:dyDescent="0.25">
      <c r="B614" s="70">
        <v>458</v>
      </c>
      <c r="C614" s="72" t="s">
        <v>1094</v>
      </c>
      <c r="D614" s="73" t="s">
        <v>347</v>
      </c>
      <c r="E614" s="74" t="s">
        <v>1095</v>
      </c>
      <c r="F614" s="75">
        <v>8</v>
      </c>
      <c r="G614" s="74">
        <v>331.52000000000004</v>
      </c>
      <c r="H614" s="76"/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 t="e">
        <f>#REF!</f>
        <v>#REF!</v>
      </c>
      <c r="O614" s="25">
        <f t="shared" si="65"/>
        <v>8</v>
      </c>
      <c r="P614" s="25">
        <f t="shared" si="66"/>
        <v>331.52000000000004</v>
      </c>
    </row>
    <row r="615" spans="2:16" s="26" customFormat="1" ht="26.4" x14ac:dyDescent="0.25">
      <c r="B615" s="70">
        <v>459</v>
      </c>
      <c r="C615" s="72" t="s">
        <v>1096</v>
      </c>
      <c r="D615" s="73" t="s">
        <v>384</v>
      </c>
      <c r="E615" s="74" t="s">
        <v>1097</v>
      </c>
      <c r="F615" s="75">
        <v>1274</v>
      </c>
      <c r="G615" s="74">
        <v>54527.200000000004</v>
      </c>
      <c r="H615" s="76"/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 t="e">
        <f>#REF!</f>
        <v>#REF!</v>
      </c>
      <c r="O615" s="25">
        <f t="shared" si="65"/>
        <v>1274</v>
      </c>
      <c r="P615" s="25">
        <f t="shared" si="66"/>
        <v>54527.200000000004</v>
      </c>
    </row>
    <row r="616" spans="2:16" s="26" customFormat="1" ht="26.4" x14ac:dyDescent="0.25">
      <c r="B616" s="70">
        <v>460</v>
      </c>
      <c r="C616" s="72" t="s">
        <v>1098</v>
      </c>
      <c r="D616" s="73" t="s">
        <v>296</v>
      </c>
      <c r="E616" s="74" t="s">
        <v>1099</v>
      </c>
      <c r="F616" s="75">
        <v>4</v>
      </c>
      <c r="G616" s="74">
        <v>1605</v>
      </c>
      <c r="H616" s="76"/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 t="e">
        <f>#REF!</f>
        <v>#REF!</v>
      </c>
      <c r="O616" s="25">
        <f t="shared" si="65"/>
        <v>4</v>
      </c>
      <c r="P616" s="25">
        <f t="shared" si="66"/>
        <v>1605</v>
      </c>
    </row>
    <row r="617" spans="2:16" s="26" customFormat="1" ht="26.4" x14ac:dyDescent="0.25">
      <c r="B617" s="70">
        <v>461</v>
      </c>
      <c r="C617" s="72" t="s">
        <v>1100</v>
      </c>
      <c r="D617" s="73" t="s">
        <v>296</v>
      </c>
      <c r="E617" s="74" t="s">
        <v>1101</v>
      </c>
      <c r="F617" s="75">
        <v>4</v>
      </c>
      <c r="G617" s="74">
        <v>8029.4000000000005</v>
      </c>
      <c r="H617" s="76"/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 t="e">
        <f>#REF!</f>
        <v>#REF!</v>
      </c>
      <c r="O617" s="25">
        <f t="shared" si="65"/>
        <v>4</v>
      </c>
      <c r="P617" s="25">
        <f t="shared" si="66"/>
        <v>8029.4000000000005</v>
      </c>
    </row>
    <row r="618" spans="2:16" s="26" customFormat="1" ht="39.6" x14ac:dyDescent="0.25">
      <c r="B618" s="70">
        <v>462</v>
      </c>
      <c r="C618" s="72" t="s">
        <v>1102</v>
      </c>
      <c r="D618" s="73" t="s">
        <v>780</v>
      </c>
      <c r="E618" s="74">
        <v>1050</v>
      </c>
      <c r="F618" s="75">
        <v>5</v>
      </c>
      <c r="G618" s="74">
        <v>5250</v>
      </c>
      <c r="H618" s="76"/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 t="e">
        <f>#REF!</f>
        <v>#REF!</v>
      </c>
      <c r="O618" s="25">
        <f t="shared" si="65"/>
        <v>5</v>
      </c>
      <c r="P618" s="25">
        <f t="shared" si="66"/>
        <v>5250</v>
      </c>
    </row>
    <row r="619" spans="2:16" s="26" customFormat="1" ht="39.6" x14ac:dyDescent="0.25">
      <c r="B619" s="70">
        <v>463</v>
      </c>
      <c r="C619" s="72" t="s">
        <v>1103</v>
      </c>
      <c r="D619" s="73" t="s">
        <v>780</v>
      </c>
      <c r="E619" s="74">
        <v>1050</v>
      </c>
      <c r="F619" s="75">
        <v>3</v>
      </c>
      <c r="G619" s="74">
        <v>3150</v>
      </c>
      <c r="H619" s="76"/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 t="e">
        <f>#REF!</f>
        <v>#REF!</v>
      </c>
      <c r="O619" s="25">
        <f t="shared" si="65"/>
        <v>3</v>
      </c>
      <c r="P619" s="25">
        <f t="shared" si="66"/>
        <v>3150</v>
      </c>
    </row>
    <row r="620" spans="2:16" s="26" customFormat="1" ht="52.8" x14ac:dyDescent="0.25">
      <c r="B620" s="70">
        <v>464</v>
      </c>
      <c r="C620" s="72" t="s">
        <v>1104</v>
      </c>
      <c r="D620" s="73" t="s">
        <v>347</v>
      </c>
      <c r="E620" s="74" t="s">
        <v>1105</v>
      </c>
      <c r="F620" s="75">
        <v>40</v>
      </c>
      <c r="G620" s="74">
        <v>1733.2</v>
      </c>
      <c r="H620" s="76"/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 t="e">
        <f>#REF!</f>
        <v>#REF!</v>
      </c>
      <c r="O620" s="25">
        <f t="shared" si="65"/>
        <v>40</v>
      </c>
      <c r="P620" s="25">
        <f t="shared" si="66"/>
        <v>1733.2</v>
      </c>
    </row>
    <row r="621" spans="2:16" s="26" customFormat="1" ht="79.2" x14ac:dyDescent="0.25">
      <c r="B621" s="70">
        <v>465</v>
      </c>
      <c r="C621" s="72" t="s">
        <v>1106</v>
      </c>
      <c r="D621" s="73" t="s">
        <v>296</v>
      </c>
      <c r="E621" s="74" t="s">
        <v>1107</v>
      </c>
      <c r="F621" s="75">
        <v>2518</v>
      </c>
      <c r="G621" s="74">
        <v>28957</v>
      </c>
      <c r="H621" s="76"/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 t="e">
        <f>#REF!</f>
        <v>#REF!</v>
      </c>
      <c r="O621" s="25">
        <f t="shared" si="65"/>
        <v>2518</v>
      </c>
      <c r="P621" s="25">
        <f t="shared" si="66"/>
        <v>28957</v>
      </c>
    </row>
    <row r="622" spans="2:16" s="26" customFormat="1" ht="26.4" x14ac:dyDescent="0.25">
      <c r="B622" s="70">
        <v>466</v>
      </c>
      <c r="C622" s="72" t="s">
        <v>1108</v>
      </c>
      <c r="D622" s="73" t="s">
        <v>373</v>
      </c>
      <c r="E622" s="74" t="s">
        <v>1109</v>
      </c>
      <c r="F622" s="75">
        <v>10.5</v>
      </c>
      <c r="G622" s="74">
        <v>174.51000000000002</v>
      </c>
      <c r="H622" s="76"/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 t="e">
        <f>#REF!</f>
        <v>#REF!</v>
      </c>
      <c r="O622" s="25">
        <f t="shared" si="65"/>
        <v>10.5</v>
      </c>
      <c r="P622" s="25">
        <f t="shared" si="66"/>
        <v>174.51000000000002</v>
      </c>
    </row>
    <row r="623" spans="2:16" s="26" customFormat="1" ht="26.4" x14ac:dyDescent="0.25">
      <c r="B623" s="70">
        <v>467</v>
      </c>
      <c r="C623" s="72" t="s">
        <v>1110</v>
      </c>
      <c r="D623" s="73" t="s">
        <v>347</v>
      </c>
      <c r="E623" s="74" t="s">
        <v>1111</v>
      </c>
      <c r="F623" s="75">
        <v>410</v>
      </c>
      <c r="G623" s="74">
        <v>83783.5</v>
      </c>
      <c r="H623" s="76"/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 t="e">
        <f>#REF!</f>
        <v>#REF!</v>
      </c>
      <c r="O623" s="25">
        <f t="shared" si="65"/>
        <v>410</v>
      </c>
      <c r="P623" s="25">
        <f t="shared" si="66"/>
        <v>83783.5</v>
      </c>
    </row>
    <row r="624" spans="2:16" s="26" customFormat="1" ht="26.4" x14ac:dyDescent="0.25">
      <c r="B624" s="70">
        <v>468</v>
      </c>
      <c r="C624" s="72" t="s">
        <v>1112</v>
      </c>
      <c r="D624" s="73" t="s">
        <v>347</v>
      </c>
      <c r="E624" s="74" t="s">
        <v>1113</v>
      </c>
      <c r="F624" s="75">
        <v>5</v>
      </c>
      <c r="G624" s="74">
        <v>1141</v>
      </c>
      <c r="H624" s="76"/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 t="e">
        <f>#REF!</f>
        <v>#REF!</v>
      </c>
      <c r="O624" s="25">
        <f t="shared" si="65"/>
        <v>5</v>
      </c>
      <c r="P624" s="25">
        <f t="shared" si="66"/>
        <v>1141</v>
      </c>
    </row>
    <row r="625" spans="2:16" s="26" customFormat="1" ht="13.2" x14ac:dyDescent="0.25">
      <c r="B625" s="70">
        <v>469</v>
      </c>
      <c r="C625" s="72" t="s">
        <v>1114</v>
      </c>
      <c r="D625" s="73" t="s">
        <v>347</v>
      </c>
      <c r="E625" s="74" t="s">
        <v>1115</v>
      </c>
      <c r="F625" s="75">
        <v>2</v>
      </c>
      <c r="G625" s="74">
        <v>170.32000000000002</v>
      </c>
      <c r="H625" s="76"/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 t="e">
        <f>#REF!</f>
        <v>#REF!</v>
      </c>
      <c r="O625" s="25">
        <f t="shared" si="65"/>
        <v>2</v>
      </c>
      <c r="P625" s="25">
        <f t="shared" si="66"/>
        <v>170.32000000000002</v>
      </c>
    </row>
    <row r="626" spans="2:16" s="26" customFormat="1" ht="39.6" x14ac:dyDescent="0.25">
      <c r="B626" s="70">
        <v>470</v>
      </c>
      <c r="C626" s="72" t="s">
        <v>1116</v>
      </c>
      <c r="D626" s="73" t="s">
        <v>347</v>
      </c>
      <c r="E626" s="74" t="s">
        <v>1117</v>
      </c>
      <c r="F626" s="75">
        <v>40</v>
      </c>
      <c r="G626" s="74">
        <v>28076</v>
      </c>
      <c r="H626" s="76"/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 t="e">
        <f>#REF!</f>
        <v>#REF!</v>
      </c>
      <c r="O626" s="25">
        <f t="shared" si="65"/>
        <v>40</v>
      </c>
      <c r="P626" s="25">
        <f t="shared" si="66"/>
        <v>28076</v>
      </c>
    </row>
    <row r="627" spans="2:16" s="26" customFormat="1" ht="39.6" x14ac:dyDescent="0.25">
      <c r="B627" s="70">
        <v>471</v>
      </c>
      <c r="C627" s="72" t="s">
        <v>1118</v>
      </c>
      <c r="D627" s="73" t="s">
        <v>347</v>
      </c>
      <c r="E627" s="74">
        <v>765</v>
      </c>
      <c r="F627" s="75">
        <v>245</v>
      </c>
      <c r="G627" s="74">
        <v>187425</v>
      </c>
      <c r="H627" s="76"/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 t="e">
        <f>#REF!</f>
        <v>#REF!</v>
      </c>
      <c r="O627" s="25">
        <f t="shared" si="65"/>
        <v>245</v>
      </c>
      <c r="P627" s="25">
        <f t="shared" si="66"/>
        <v>187425</v>
      </c>
    </row>
    <row r="628" spans="2:16" s="26" customFormat="1" ht="26.4" x14ac:dyDescent="0.25">
      <c r="B628" s="70">
        <v>472</v>
      </c>
      <c r="C628" s="72" t="s">
        <v>1119</v>
      </c>
      <c r="D628" s="73" t="s">
        <v>336</v>
      </c>
      <c r="E628" s="74" t="s">
        <v>1120</v>
      </c>
      <c r="F628" s="75">
        <v>25</v>
      </c>
      <c r="G628" s="74">
        <v>704.5</v>
      </c>
      <c r="H628" s="76"/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 t="e">
        <f>#REF!</f>
        <v>#REF!</v>
      </c>
      <c r="O628" s="25">
        <f t="shared" si="65"/>
        <v>25</v>
      </c>
      <c r="P628" s="25">
        <f t="shared" si="66"/>
        <v>704.5</v>
      </c>
    </row>
    <row r="629" spans="2:16" s="26" customFormat="1" ht="13.2" x14ac:dyDescent="0.25">
      <c r="B629" s="70">
        <v>473</v>
      </c>
      <c r="C629" s="72" t="s">
        <v>1121</v>
      </c>
      <c r="D629" s="73" t="s">
        <v>919</v>
      </c>
      <c r="E629" s="74" t="s">
        <v>1122</v>
      </c>
      <c r="F629" s="75">
        <v>240</v>
      </c>
      <c r="G629" s="74">
        <v>14124</v>
      </c>
      <c r="H629" s="76"/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 t="e">
        <f>#REF!</f>
        <v>#REF!</v>
      </c>
      <c r="O629" s="25">
        <f t="shared" si="65"/>
        <v>240</v>
      </c>
      <c r="P629" s="25">
        <f t="shared" si="66"/>
        <v>14124</v>
      </c>
    </row>
    <row r="630" spans="2:16" s="17" customFormat="1" ht="13.5" customHeight="1" thickBot="1" x14ac:dyDescent="0.3"/>
    <row r="631" spans="2:16" s="17" customFormat="1" ht="26.25" customHeight="1" x14ac:dyDescent="0.25">
      <c r="B631" s="94" t="s">
        <v>139</v>
      </c>
      <c r="C631" s="88" t="s">
        <v>32</v>
      </c>
      <c r="D631" s="99" t="s">
        <v>141</v>
      </c>
      <c r="E631" s="88" t="s">
        <v>142</v>
      </c>
      <c r="F631" s="88" t="s">
        <v>1322</v>
      </c>
      <c r="G631" s="88"/>
      <c r="H631" s="89" t="s">
        <v>146</v>
      </c>
    </row>
    <row r="632" spans="2:16" s="17" customFormat="1" ht="12.75" customHeight="1" x14ac:dyDescent="0.25">
      <c r="B632" s="95"/>
      <c r="C632" s="97"/>
      <c r="D632" s="100"/>
      <c r="E632" s="97"/>
      <c r="F632" s="92" t="s">
        <v>147</v>
      </c>
      <c r="G632" s="92" t="s">
        <v>148</v>
      </c>
      <c r="H632" s="90"/>
    </row>
    <row r="633" spans="2:16" s="17" customFormat="1" ht="13.5" customHeight="1" thickBot="1" x14ac:dyDescent="0.3">
      <c r="B633" s="96"/>
      <c r="C633" s="98"/>
      <c r="D633" s="101"/>
      <c r="E633" s="98"/>
      <c r="F633" s="93"/>
      <c r="G633" s="93"/>
      <c r="H633" s="91"/>
    </row>
    <row r="634" spans="2:16" s="26" customFormat="1" ht="13.2" x14ac:dyDescent="0.25">
      <c r="B634" s="70">
        <v>474</v>
      </c>
      <c r="C634" s="72" t="s">
        <v>1123</v>
      </c>
      <c r="D634" s="73" t="s">
        <v>919</v>
      </c>
      <c r="E634" s="74" t="s">
        <v>1124</v>
      </c>
      <c r="F634" s="75">
        <v>3610</v>
      </c>
      <c r="G634" s="74">
        <v>294676.39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ref="O634:O651" si="67">F634</f>
        <v>3610</v>
      </c>
      <c r="P634" s="25">
        <f t="shared" ref="P634:P651" si="68">G634</f>
        <v>294676.39</v>
      </c>
    </row>
    <row r="635" spans="2:16" s="26" customFormat="1" ht="13.2" x14ac:dyDescent="0.25">
      <c r="B635" s="70">
        <v>475</v>
      </c>
      <c r="C635" s="72" t="s">
        <v>1125</v>
      </c>
      <c r="D635" s="73" t="s">
        <v>347</v>
      </c>
      <c r="E635" s="74" t="s">
        <v>1126</v>
      </c>
      <c r="F635" s="75">
        <v>33</v>
      </c>
      <c r="G635" s="74">
        <v>7309.5</v>
      </c>
      <c r="H635" s="76"/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 t="e">
        <f>#REF!</f>
        <v>#REF!</v>
      </c>
      <c r="O635" s="25">
        <f t="shared" si="67"/>
        <v>33</v>
      </c>
      <c r="P635" s="25">
        <f t="shared" si="68"/>
        <v>7309.5</v>
      </c>
    </row>
    <row r="636" spans="2:16" s="26" customFormat="1" ht="39.6" x14ac:dyDescent="0.25">
      <c r="B636" s="70">
        <v>476</v>
      </c>
      <c r="C636" s="72" t="s">
        <v>1127</v>
      </c>
      <c r="D636" s="73" t="s">
        <v>358</v>
      </c>
      <c r="E636" s="74" t="s">
        <v>1128</v>
      </c>
      <c r="F636" s="75">
        <v>63</v>
      </c>
      <c r="G636" s="74">
        <v>12545.82</v>
      </c>
      <c r="H636" s="76"/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 t="e">
        <f>#REF!</f>
        <v>#REF!</v>
      </c>
      <c r="O636" s="25">
        <f t="shared" si="67"/>
        <v>63</v>
      </c>
      <c r="P636" s="25">
        <f t="shared" si="68"/>
        <v>12545.82</v>
      </c>
    </row>
    <row r="637" spans="2:16" s="26" customFormat="1" ht="13.2" x14ac:dyDescent="0.25">
      <c r="B637" s="70">
        <v>477</v>
      </c>
      <c r="C637" s="72" t="s">
        <v>1129</v>
      </c>
      <c r="D637" s="73" t="s">
        <v>347</v>
      </c>
      <c r="E637" s="74" t="s">
        <v>1130</v>
      </c>
      <c r="F637" s="75">
        <v>6</v>
      </c>
      <c r="G637" s="74">
        <v>2852.82</v>
      </c>
      <c r="H637" s="76"/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 t="e">
        <f>#REF!</f>
        <v>#REF!</v>
      </c>
      <c r="O637" s="25">
        <f t="shared" si="67"/>
        <v>6</v>
      </c>
      <c r="P637" s="25">
        <f t="shared" si="68"/>
        <v>2852.82</v>
      </c>
    </row>
    <row r="638" spans="2:16" s="26" customFormat="1" ht="26.4" x14ac:dyDescent="0.25">
      <c r="B638" s="70">
        <v>478</v>
      </c>
      <c r="C638" s="72" t="s">
        <v>1131</v>
      </c>
      <c r="D638" s="73" t="s">
        <v>347</v>
      </c>
      <c r="E638" s="74">
        <v>440</v>
      </c>
      <c r="F638" s="75">
        <v>50</v>
      </c>
      <c r="G638" s="74">
        <v>22000</v>
      </c>
      <c r="H638" s="76"/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 t="e">
        <f>#REF!</f>
        <v>#REF!</v>
      </c>
      <c r="O638" s="25">
        <f t="shared" si="67"/>
        <v>50</v>
      </c>
      <c r="P638" s="25">
        <f t="shared" si="68"/>
        <v>22000</v>
      </c>
    </row>
    <row r="639" spans="2:16" s="26" customFormat="1" ht="13.2" x14ac:dyDescent="0.25">
      <c r="B639" s="70">
        <v>479</v>
      </c>
      <c r="C639" s="72" t="s">
        <v>1132</v>
      </c>
      <c r="D639" s="73" t="s">
        <v>296</v>
      </c>
      <c r="E639" s="74" t="s">
        <v>1133</v>
      </c>
      <c r="F639" s="75">
        <v>224</v>
      </c>
      <c r="G639" s="74">
        <v>1590.4</v>
      </c>
      <c r="H639" s="76"/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 t="e">
        <f>#REF!</f>
        <v>#REF!</v>
      </c>
      <c r="O639" s="25">
        <f t="shared" si="67"/>
        <v>224</v>
      </c>
      <c r="P639" s="25">
        <f t="shared" si="68"/>
        <v>1590.4</v>
      </c>
    </row>
    <row r="640" spans="2:16" s="26" customFormat="1" ht="26.4" x14ac:dyDescent="0.25">
      <c r="B640" s="70">
        <v>480</v>
      </c>
      <c r="C640" s="72" t="s">
        <v>1134</v>
      </c>
      <c r="D640" s="73" t="s">
        <v>336</v>
      </c>
      <c r="E640" s="74" t="s">
        <v>1135</v>
      </c>
      <c r="F640" s="75">
        <v>14</v>
      </c>
      <c r="G640" s="74">
        <v>3213.7000000000003</v>
      </c>
      <c r="H640" s="76"/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 t="e">
        <f>#REF!</f>
        <v>#REF!</v>
      </c>
      <c r="O640" s="25">
        <f t="shared" si="67"/>
        <v>14</v>
      </c>
      <c r="P640" s="25">
        <f t="shared" si="68"/>
        <v>3213.7000000000003</v>
      </c>
    </row>
    <row r="641" spans="2:16" s="26" customFormat="1" ht="13.2" x14ac:dyDescent="0.25">
      <c r="B641" s="70">
        <v>481</v>
      </c>
      <c r="C641" s="72" t="s">
        <v>1136</v>
      </c>
      <c r="D641" s="73" t="s">
        <v>296</v>
      </c>
      <c r="E641" s="74">
        <v>638</v>
      </c>
      <c r="F641" s="75">
        <v>133</v>
      </c>
      <c r="G641" s="74">
        <v>84854</v>
      </c>
      <c r="H641" s="76"/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 t="e">
        <f>#REF!</f>
        <v>#REF!</v>
      </c>
      <c r="O641" s="25">
        <f t="shared" si="67"/>
        <v>133</v>
      </c>
      <c r="P641" s="25">
        <f t="shared" si="68"/>
        <v>84854</v>
      </c>
    </row>
    <row r="642" spans="2:16" s="26" customFormat="1" ht="52.8" x14ac:dyDescent="0.25">
      <c r="B642" s="70">
        <v>482</v>
      </c>
      <c r="C642" s="72" t="s">
        <v>1137</v>
      </c>
      <c r="D642" s="73" t="s">
        <v>296</v>
      </c>
      <c r="E642" s="74">
        <v>11</v>
      </c>
      <c r="F642" s="75">
        <v>275</v>
      </c>
      <c r="G642" s="74">
        <v>3025</v>
      </c>
      <c r="H642" s="76"/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 t="e">
        <f>#REF!</f>
        <v>#REF!</v>
      </c>
      <c r="O642" s="25">
        <f t="shared" si="67"/>
        <v>275</v>
      </c>
      <c r="P642" s="25">
        <f t="shared" si="68"/>
        <v>3025</v>
      </c>
    </row>
    <row r="643" spans="2:16" s="26" customFormat="1" ht="26.4" x14ac:dyDescent="0.25">
      <c r="B643" s="70">
        <v>483</v>
      </c>
      <c r="C643" s="72" t="s">
        <v>1138</v>
      </c>
      <c r="D643" s="73" t="s">
        <v>347</v>
      </c>
      <c r="E643" s="74" t="s">
        <v>1139</v>
      </c>
      <c r="F643" s="75">
        <v>3</v>
      </c>
      <c r="G643" s="74">
        <v>6143.9400000000005</v>
      </c>
      <c r="H643" s="76"/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 t="e">
        <f>#REF!</f>
        <v>#REF!</v>
      </c>
      <c r="O643" s="25">
        <f t="shared" si="67"/>
        <v>3</v>
      </c>
      <c r="P643" s="25">
        <f t="shared" si="68"/>
        <v>6143.9400000000005</v>
      </c>
    </row>
    <row r="644" spans="2:16" s="26" customFormat="1" ht="26.4" x14ac:dyDescent="0.25">
      <c r="B644" s="70">
        <v>484</v>
      </c>
      <c r="C644" s="72" t="s">
        <v>1140</v>
      </c>
      <c r="D644" s="73" t="s">
        <v>919</v>
      </c>
      <c r="E644" s="74" t="s">
        <v>1141</v>
      </c>
      <c r="F644" s="75">
        <v>343</v>
      </c>
      <c r="G644" s="74">
        <v>138699.77000000002</v>
      </c>
      <c r="H644" s="76"/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 t="e">
        <f>#REF!</f>
        <v>#REF!</v>
      </c>
      <c r="O644" s="25">
        <f t="shared" si="67"/>
        <v>343</v>
      </c>
      <c r="P644" s="25">
        <f t="shared" si="68"/>
        <v>138699.77000000002</v>
      </c>
    </row>
    <row r="645" spans="2:16" s="26" customFormat="1" ht="26.4" x14ac:dyDescent="0.25">
      <c r="B645" s="70">
        <v>485</v>
      </c>
      <c r="C645" s="72" t="s">
        <v>1142</v>
      </c>
      <c r="D645" s="73" t="s">
        <v>347</v>
      </c>
      <c r="E645" s="74" t="s">
        <v>1143</v>
      </c>
      <c r="F645" s="75">
        <v>38</v>
      </c>
      <c r="G645" s="74">
        <v>20273</v>
      </c>
      <c r="H645" s="76"/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 t="e">
        <f>#REF!</f>
        <v>#REF!</v>
      </c>
      <c r="O645" s="25">
        <f t="shared" si="67"/>
        <v>38</v>
      </c>
      <c r="P645" s="25">
        <f t="shared" si="68"/>
        <v>20273</v>
      </c>
    </row>
    <row r="646" spans="2:16" s="26" customFormat="1" ht="26.4" x14ac:dyDescent="0.25">
      <c r="B646" s="70">
        <v>486</v>
      </c>
      <c r="C646" s="72" t="s">
        <v>1144</v>
      </c>
      <c r="D646" s="73" t="s">
        <v>296</v>
      </c>
      <c r="E646" s="74" t="s">
        <v>1145</v>
      </c>
      <c r="F646" s="75">
        <v>10</v>
      </c>
      <c r="G646" s="74">
        <v>1733.64</v>
      </c>
      <c r="H646" s="76"/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 t="e">
        <f>#REF!</f>
        <v>#REF!</v>
      </c>
      <c r="O646" s="25">
        <f t="shared" si="67"/>
        <v>10</v>
      </c>
      <c r="P646" s="25">
        <f t="shared" si="68"/>
        <v>1733.64</v>
      </c>
    </row>
    <row r="647" spans="2:16" s="26" customFormat="1" ht="39.6" x14ac:dyDescent="0.25">
      <c r="B647" s="70">
        <v>487</v>
      </c>
      <c r="C647" s="72" t="s">
        <v>1146</v>
      </c>
      <c r="D647" s="73" t="s">
        <v>296</v>
      </c>
      <c r="E647" s="74" t="s">
        <v>1147</v>
      </c>
      <c r="F647" s="75">
        <v>200</v>
      </c>
      <c r="G647" s="74">
        <v>250</v>
      </c>
      <c r="H647" s="76"/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 t="e">
        <f>#REF!</f>
        <v>#REF!</v>
      </c>
      <c r="O647" s="25">
        <f t="shared" si="67"/>
        <v>200</v>
      </c>
      <c r="P647" s="25">
        <f t="shared" si="68"/>
        <v>250</v>
      </c>
    </row>
    <row r="648" spans="2:16" s="26" customFormat="1" ht="26.4" x14ac:dyDescent="0.25">
      <c r="B648" s="70">
        <v>488</v>
      </c>
      <c r="C648" s="72" t="s">
        <v>1148</v>
      </c>
      <c r="D648" s="73" t="s">
        <v>358</v>
      </c>
      <c r="E648" s="74" t="s">
        <v>1149</v>
      </c>
      <c r="F648" s="75">
        <v>8</v>
      </c>
      <c r="G648" s="74">
        <v>674.32</v>
      </c>
      <c r="H648" s="76"/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 t="e">
        <f>#REF!</f>
        <v>#REF!</v>
      </c>
      <c r="O648" s="25">
        <f t="shared" si="67"/>
        <v>8</v>
      </c>
      <c r="P648" s="25">
        <f t="shared" si="68"/>
        <v>674.32</v>
      </c>
    </row>
    <row r="649" spans="2:16" s="26" customFormat="1" ht="26.4" x14ac:dyDescent="0.25">
      <c r="B649" s="70">
        <v>489</v>
      </c>
      <c r="C649" s="72" t="s">
        <v>1150</v>
      </c>
      <c r="D649" s="73" t="s">
        <v>296</v>
      </c>
      <c r="E649" s="74" t="s">
        <v>1151</v>
      </c>
      <c r="F649" s="75">
        <v>105</v>
      </c>
      <c r="G649" s="74">
        <v>4805.4000000000005</v>
      </c>
      <c r="H649" s="76"/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 t="e">
        <f>#REF!</f>
        <v>#REF!</v>
      </c>
      <c r="O649" s="25">
        <f t="shared" si="67"/>
        <v>105</v>
      </c>
      <c r="P649" s="25">
        <f t="shared" si="68"/>
        <v>4805.4000000000005</v>
      </c>
    </row>
    <row r="650" spans="2:16" s="26" customFormat="1" ht="52.8" x14ac:dyDescent="0.25">
      <c r="B650" s="70">
        <v>490</v>
      </c>
      <c r="C650" s="72" t="s">
        <v>1152</v>
      </c>
      <c r="D650" s="73" t="s">
        <v>296</v>
      </c>
      <c r="E650" s="74" t="s">
        <v>1153</v>
      </c>
      <c r="F650" s="75">
        <v>420</v>
      </c>
      <c r="G650" s="74">
        <v>18240.600000000002</v>
      </c>
      <c r="H650" s="76"/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 t="e">
        <f>#REF!</f>
        <v>#REF!</v>
      </c>
      <c r="O650" s="25">
        <f t="shared" si="67"/>
        <v>420</v>
      </c>
      <c r="P650" s="25">
        <f t="shared" si="68"/>
        <v>18240.600000000002</v>
      </c>
    </row>
    <row r="651" spans="2:16" s="26" customFormat="1" ht="52.8" x14ac:dyDescent="0.25">
      <c r="B651" s="70">
        <v>491</v>
      </c>
      <c r="C651" s="72" t="s">
        <v>1154</v>
      </c>
      <c r="D651" s="73" t="s">
        <v>296</v>
      </c>
      <c r="E651" s="74" t="s">
        <v>1155</v>
      </c>
      <c r="F651" s="75">
        <v>1212</v>
      </c>
      <c r="G651" s="74">
        <v>46577.16</v>
      </c>
      <c r="H651" s="76"/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 t="e">
        <f>#REF!</f>
        <v>#REF!</v>
      </c>
      <c r="O651" s="25">
        <f t="shared" si="67"/>
        <v>1212</v>
      </c>
      <c r="P651" s="25">
        <f t="shared" si="68"/>
        <v>46577.16</v>
      </c>
    </row>
    <row r="652" spans="2:16" s="17" customFormat="1" ht="13.5" customHeight="1" thickBot="1" x14ac:dyDescent="0.3"/>
    <row r="653" spans="2:16" s="17" customFormat="1" ht="26.25" customHeight="1" x14ac:dyDescent="0.25">
      <c r="B653" s="94" t="s">
        <v>139</v>
      </c>
      <c r="C653" s="88" t="s">
        <v>32</v>
      </c>
      <c r="D653" s="99" t="s">
        <v>141</v>
      </c>
      <c r="E653" s="88" t="s">
        <v>142</v>
      </c>
      <c r="F653" s="88" t="s">
        <v>1322</v>
      </c>
      <c r="G653" s="88"/>
      <c r="H653" s="89" t="s">
        <v>146</v>
      </c>
    </row>
    <row r="654" spans="2:16" s="17" customFormat="1" ht="12.75" customHeight="1" x14ac:dyDescent="0.25">
      <c r="B654" s="95"/>
      <c r="C654" s="97"/>
      <c r="D654" s="100"/>
      <c r="E654" s="97"/>
      <c r="F654" s="92" t="s">
        <v>147</v>
      </c>
      <c r="G654" s="92" t="s">
        <v>148</v>
      </c>
      <c r="H654" s="90"/>
    </row>
    <row r="655" spans="2:16" s="17" customFormat="1" ht="13.5" customHeight="1" thickBot="1" x14ac:dyDescent="0.3">
      <c r="B655" s="96"/>
      <c r="C655" s="98"/>
      <c r="D655" s="101"/>
      <c r="E655" s="98"/>
      <c r="F655" s="93"/>
      <c r="G655" s="93"/>
      <c r="H655" s="91"/>
    </row>
    <row r="656" spans="2:16" s="26" customFormat="1" ht="52.8" x14ac:dyDescent="0.25">
      <c r="B656" s="70">
        <v>492</v>
      </c>
      <c r="C656" s="72" t="s">
        <v>1156</v>
      </c>
      <c r="D656" s="73" t="s">
        <v>296</v>
      </c>
      <c r="E656" s="74" t="s">
        <v>1157</v>
      </c>
      <c r="F656" s="75">
        <v>450</v>
      </c>
      <c r="G656" s="74">
        <v>20385</v>
      </c>
      <c r="H656" s="76"/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 t="e">
        <f>#REF!</f>
        <v>#REF!</v>
      </c>
      <c r="O656" s="25">
        <f t="shared" ref="O656:O669" si="69">F656</f>
        <v>450</v>
      </c>
      <c r="P656" s="25">
        <f t="shared" ref="P656:P669" si="70">G656</f>
        <v>20385</v>
      </c>
    </row>
    <row r="657" spans="2:16" s="26" customFormat="1" ht="52.8" x14ac:dyDescent="0.25">
      <c r="B657" s="70">
        <v>493</v>
      </c>
      <c r="C657" s="72" t="s">
        <v>1158</v>
      </c>
      <c r="D657" s="73" t="s">
        <v>296</v>
      </c>
      <c r="E657" s="74" t="s">
        <v>1159</v>
      </c>
      <c r="F657" s="75">
        <v>10</v>
      </c>
      <c r="G657" s="74">
        <v>454.40000000000003</v>
      </c>
      <c r="H657" s="76"/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 t="e">
        <f>#REF!</f>
        <v>#REF!</v>
      </c>
      <c r="O657" s="25">
        <f t="shared" si="69"/>
        <v>10</v>
      </c>
      <c r="P657" s="25">
        <f t="shared" si="70"/>
        <v>454.40000000000003</v>
      </c>
    </row>
    <row r="658" spans="2:16" s="26" customFormat="1" ht="52.8" x14ac:dyDescent="0.25">
      <c r="B658" s="70">
        <v>494</v>
      </c>
      <c r="C658" s="72" t="s">
        <v>1160</v>
      </c>
      <c r="D658" s="73" t="s">
        <v>296</v>
      </c>
      <c r="E658" s="74" t="s">
        <v>1161</v>
      </c>
      <c r="F658" s="75">
        <v>10</v>
      </c>
      <c r="G658" s="74">
        <v>414.5</v>
      </c>
      <c r="H658" s="76"/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 t="e">
        <f>#REF!</f>
        <v>#REF!</v>
      </c>
      <c r="O658" s="25">
        <f t="shared" si="69"/>
        <v>10</v>
      </c>
      <c r="P658" s="25">
        <f t="shared" si="70"/>
        <v>414.5</v>
      </c>
    </row>
    <row r="659" spans="2:16" s="26" customFormat="1" ht="26.4" x14ac:dyDescent="0.25">
      <c r="B659" s="70">
        <v>495</v>
      </c>
      <c r="C659" s="72" t="s">
        <v>1162</v>
      </c>
      <c r="D659" s="73" t="s">
        <v>296</v>
      </c>
      <c r="E659" s="74" t="s">
        <v>1163</v>
      </c>
      <c r="F659" s="75">
        <v>90</v>
      </c>
      <c r="G659" s="74">
        <v>2626.2000000000003</v>
      </c>
      <c r="H659" s="76"/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 t="e">
        <f>#REF!</f>
        <v>#REF!</v>
      </c>
      <c r="O659" s="25">
        <f t="shared" si="69"/>
        <v>90</v>
      </c>
      <c r="P659" s="25">
        <f t="shared" si="70"/>
        <v>2626.2000000000003</v>
      </c>
    </row>
    <row r="660" spans="2:16" s="26" customFormat="1" ht="26.4" x14ac:dyDescent="0.25">
      <c r="B660" s="70">
        <v>496</v>
      </c>
      <c r="C660" s="72" t="s">
        <v>1164</v>
      </c>
      <c r="D660" s="73" t="s">
        <v>296</v>
      </c>
      <c r="E660" s="74" t="s">
        <v>1165</v>
      </c>
      <c r="F660" s="75">
        <v>10</v>
      </c>
      <c r="G660" s="74">
        <v>181.5</v>
      </c>
      <c r="H660" s="76"/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 t="e">
        <f>#REF!</f>
        <v>#REF!</v>
      </c>
      <c r="O660" s="25">
        <f t="shared" si="69"/>
        <v>10</v>
      </c>
      <c r="P660" s="25">
        <f t="shared" si="70"/>
        <v>181.5</v>
      </c>
    </row>
    <row r="661" spans="2:16" s="26" customFormat="1" ht="39.6" x14ac:dyDescent="0.25">
      <c r="B661" s="70">
        <v>497</v>
      </c>
      <c r="C661" s="72" t="s">
        <v>1166</v>
      </c>
      <c r="D661" s="73" t="s">
        <v>296</v>
      </c>
      <c r="E661" s="74" t="s">
        <v>1167</v>
      </c>
      <c r="F661" s="75">
        <v>18</v>
      </c>
      <c r="G661" s="74">
        <v>3305.1600000000003</v>
      </c>
      <c r="H661" s="76"/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 t="e">
        <f>#REF!</f>
        <v>#REF!</v>
      </c>
      <c r="O661" s="25">
        <f t="shared" si="69"/>
        <v>18</v>
      </c>
      <c r="P661" s="25">
        <f t="shared" si="70"/>
        <v>3305.1600000000003</v>
      </c>
    </row>
    <row r="662" spans="2:16" s="26" customFormat="1" ht="39.6" x14ac:dyDescent="0.25">
      <c r="B662" s="70">
        <v>498</v>
      </c>
      <c r="C662" s="72" t="s">
        <v>1168</v>
      </c>
      <c r="D662" s="73" t="s">
        <v>296</v>
      </c>
      <c r="E662" s="74" t="s">
        <v>1169</v>
      </c>
      <c r="F662" s="75">
        <v>10</v>
      </c>
      <c r="G662" s="74">
        <v>1786.2</v>
      </c>
      <c r="H662" s="76"/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 t="e">
        <f>#REF!</f>
        <v>#REF!</v>
      </c>
      <c r="O662" s="25">
        <f t="shared" si="69"/>
        <v>10</v>
      </c>
      <c r="P662" s="25">
        <f t="shared" si="70"/>
        <v>1786.2</v>
      </c>
    </row>
    <row r="663" spans="2:16" s="26" customFormat="1" ht="52.8" x14ac:dyDescent="0.25">
      <c r="B663" s="70">
        <v>499</v>
      </c>
      <c r="C663" s="72" t="s">
        <v>1170</v>
      </c>
      <c r="D663" s="73" t="s">
        <v>358</v>
      </c>
      <c r="E663" s="74" t="s">
        <v>1171</v>
      </c>
      <c r="F663" s="75">
        <v>93</v>
      </c>
      <c r="G663" s="74">
        <v>43272.9</v>
      </c>
      <c r="H663" s="76"/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 t="e">
        <f>#REF!</f>
        <v>#REF!</v>
      </c>
      <c r="O663" s="25">
        <f t="shared" si="69"/>
        <v>93</v>
      </c>
      <c r="P663" s="25">
        <f t="shared" si="70"/>
        <v>43272.9</v>
      </c>
    </row>
    <row r="664" spans="2:16" s="26" customFormat="1" ht="26.4" x14ac:dyDescent="0.25">
      <c r="B664" s="70">
        <v>500</v>
      </c>
      <c r="C664" s="72" t="s">
        <v>1172</v>
      </c>
      <c r="D664" s="73" t="s">
        <v>347</v>
      </c>
      <c r="E664" s="74" t="s">
        <v>1173</v>
      </c>
      <c r="F664" s="75">
        <v>2</v>
      </c>
      <c r="G664" s="74">
        <v>1249.3</v>
      </c>
      <c r="H664" s="76"/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 t="e">
        <f>#REF!</f>
        <v>#REF!</v>
      </c>
      <c r="O664" s="25">
        <f t="shared" si="69"/>
        <v>2</v>
      </c>
      <c r="P664" s="25">
        <f t="shared" si="70"/>
        <v>1249.3</v>
      </c>
    </row>
    <row r="665" spans="2:16" s="26" customFormat="1" ht="39.6" x14ac:dyDescent="0.25">
      <c r="B665" s="70">
        <v>501</v>
      </c>
      <c r="C665" s="72" t="s">
        <v>1174</v>
      </c>
      <c r="D665" s="73" t="s">
        <v>296</v>
      </c>
      <c r="E665" s="74" t="s">
        <v>1175</v>
      </c>
      <c r="F665" s="75">
        <v>10000</v>
      </c>
      <c r="G665" s="74">
        <v>900100</v>
      </c>
      <c r="H665" s="76"/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 t="e">
        <f>#REF!</f>
        <v>#REF!</v>
      </c>
      <c r="O665" s="25">
        <f t="shared" si="69"/>
        <v>10000</v>
      </c>
      <c r="P665" s="25">
        <f t="shared" si="70"/>
        <v>900100</v>
      </c>
    </row>
    <row r="666" spans="2:16" s="26" customFormat="1" ht="52.8" x14ac:dyDescent="0.25">
      <c r="B666" s="70">
        <v>502</v>
      </c>
      <c r="C666" s="72" t="s">
        <v>1176</v>
      </c>
      <c r="D666" s="73" t="s">
        <v>296</v>
      </c>
      <c r="E666" s="74" t="s">
        <v>1177</v>
      </c>
      <c r="F666" s="75">
        <v>480</v>
      </c>
      <c r="G666" s="74">
        <v>42988.800000000003</v>
      </c>
      <c r="H666" s="76"/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 t="e">
        <f>#REF!</f>
        <v>#REF!</v>
      </c>
      <c r="O666" s="25">
        <f t="shared" si="69"/>
        <v>480</v>
      </c>
      <c r="P666" s="25">
        <f t="shared" si="70"/>
        <v>42988.800000000003</v>
      </c>
    </row>
    <row r="667" spans="2:16" s="26" customFormat="1" ht="26.4" x14ac:dyDescent="0.25">
      <c r="B667" s="70">
        <v>503</v>
      </c>
      <c r="C667" s="72" t="s">
        <v>1178</v>
      </c>
      <c r="D667" s="73" t="s">
        <v>296</v>
      </c>
      <c r="E667" s="74" t="s">
        <v>1179</v>
      </c>
      <c r="F667" s="75">
        <v>584</v>
      </c>
      <c r="G667" s="74">
        <v>44045.279999999999</v>
      </c>
      <c r="H667" s="76"/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 t="e">
        <f>#REF!</f>
        <v>#REF!</v>
      </c>
      <c r="O667" s="25">
        <f t="shared" si="69"/>
        <v>584</v>
      </c>
      <c r="P667" s="25">
        <f t="shared" si="70"/>
        <v>44045.279999999999</v>
      </c>
    </row>
    <row r="668" spans="2:16" s="26" customFormat="1" ht="39.6" x14ac:dyDescent="0.25">
      <c r="B668" s="70">
        <v>504</v>
      </c>
      <c r="C668" s="72" t="s">
        <v>1180</v>
      </c>
      <c r="D668" s="73" t="s">
        <v>296</v>
      </c>
      <c r="E668" s="74" t="s">
        <v>1181</v>
      </c>
      <c r="F668" s="75">
        <v>50</v>
      </c>
      <c r="G668" s="74">
        <v>3037.38</v>
      </c>
      <c r="H668" s="76"/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 t="e">
        <f>#REF!</f>
        <v>#REF!</v>
      </c>
      <c r="O668" s="25">
        <f t="shared" si="69"/>
        <v>50</v>
      </c>
      <c r="P668" s="25">
        <f t="shared" si="70"/>
        <v>3037.38</v>
      </c>
    </row>
    <row r="669" spans="2:16" s="26" customFormat="1" ht="26.4" x14ac:dyDescent="0.25">
      <c r="B669" s="70">
        <v>505</v>
      </c>
      <c r="C669" s="72" t="s">
        <v>1182</v>
      </c>
      <c r="D669" s="73" t="s">
        <v>384</v>
      </c>
      <c r="E669" s="74" t="s">
        <v>1183</v>
      </c>
      <c r="F669" s="75">
        <v>52</v>
      </c>
      <c r="G669" s="74">
        <v>13637.130000000001</v>
      </c>
      <c r="H669" s="76"/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 t="e">
        <f>#REF!</f>
        <v>#REF!</v>
      </c>
      <c r="O669" s="25">
        <f t="shared" si="69"/>
        <v>52</v>
      </c>
      <c r="P669" s="25">
        <f t="shared" si="70"/>
        <v>13637.130000000001</v>
      </c>
    </row>
    <row r="670" spans="2:16" s="17" customFormat="1" ht="13.5" customHeight="1" thickBot="1" x14ac:dyDescent="0.3"/>
    <row r="671" spans="2:16" s="17" customFormat="1" ht="26.25" customHeight="1" x14ac:dyDescent="0.25">
      <c r="B671" s="94" t="s">
        <v>139</v>
      </c>
      <c r="C671" s="88" t="s">
        <v>32</v>
      </c>
      <c r="D671" s="99" t="s">
        <v>141</v>
      </c>
      <c r="E671" s="88" t="s">
        <v>142</v>
      </c>
      <c r="F671" s="88" t="s">
        <v>1322</v>
      </c>
      <c r="G671" s="88"/>
      <c r="H671" s="89" t="s">
        <v>146</v>
      </c>
    </row>
    <row r="672" spans="2:16" s="17" customFormat="1" ht="12.75" customHeight="1" x14ac:dyDescent="0.25">
      <c r="B672" s="95"/>
      <c r="C672" s="97"/>
      <c r="D672" s="100"/>
      <c r="E672" s="97"/>
      <c r="F672" s="92" t="s">
        <v>147</v>
      </c>
      <c r="G672" s="92" t="s">
        <v>148</v>
      </c>
      <c r="H672" s="90"/>
    </row>
    <row r="673" spans="2:16" s="17" customFormat="1" ht="13.5" customHeight="1" thickBot="1" x14ac:dyDescent="0.3">
      <c r="B673" s="96"/>
      <c r="C673" s="98"/>
      <c r="D673" s="101"/>
      <c r="E673" s="98"/>
      <c r="F673" s="93"/>
      <c r="G673" s="93"/>
      <c r="H673" s="91"/>
    </row>
    <row r="674" spans="2:16" s="26" customFormat="1" ht="26.4" x14ac:dyDescent="0.25">
      <c r="B674" s="70">
        <v>506</v>
      </c>
      <c r="C674" s="72" t="s">
        <v>1184</v>
      </c>
      <c r="D674" s="73" t="s">
        <v>384</v>
      </c>
      <c r="E674" s="74" t="s">
        <v>1185</v>
      </c>
      <c r="F674" s="75">
        <v>247</v>
      </c>
      <c r="G674" s="74">
        <v>65738.720000000001</v>
      </c>
      <c r="H674" s="76"/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 t="e">
        <f>#REF!</f>
        <v>#REF!</v>
      </c>
      <c r="O674" s="25">
        <f t="shared" ref="O674:O688" si="71">F674</f>
        <v>247</v>
      </c>
      <c r="P674" s="25">
        <f t="shared" ref="P674:P688" si="72">G674</f>
        <v>65738.720000000001</v>
      </c>
    </row>
    <row r="675" spans="2:16" s="26" customFormat="1" ht="52.8" x14ac:dyDescent="0.25">
      <c r="B675" s="70">
        <v>507</v>
      </c>
      <c r="C675" s="72" t="s">
        <v>1186</v>
      </c>
      <c r="D675" s="73" t="s">
        <v>296</v>
      </c>
      <c r="E675" s="74" t="s">
        <v>1187</v>
      </c>
      <c r="F675" s="75">
        <v>750</v>
      </c>
      <c r="G675" s="74">
        <v>25087.5</v>
      </c>
      <c r="H675" s="76"/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 t="e">
        <f>#REF!</f>
        <v>#REF!</v>
      </c>
      <c r="O675" s="25">
        <f t="shared" si="71"/>
        <v>750</v>
      </c>
      <c r="P675" s="25">
        <f t="shared" si="72"/>
        <v>25087.5</v>
      </c>
    </row>
    <row r="676" spans="2:16" s="26" customFormat="1" ht="52.8" x14ac:dyDescent="0.25">
      <c r="B676" s="70">
        <v>508</v>
      </c>
      <c r="C676" s="72" t="s">
        <v>1188</v>
      </c>
      <c r="D676" s="73" t="s">
        <v>296</v>
      </c>
      <c r="E676" s="74" t="s">
        <v>414</v>
      </c>
      <c r="F676" s="75">
        <v>1500</v>
      </c>
      <c r="G676" s="74">
        <v>44550</v>
      </c>
      <c r="H676" s="76"/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 t="e">
        <f>#REF!</f>
        <v>#REF!</v>
      </c>
      <c r="O676" s="25">
        <f t="shared" si="71"/>
        <v>1500</v>
      </c>
      <c r="P676" s="25">
        <f t="shared" si="72"/>
        <v>44550</v>
      </c>
    </row>
    <row r="677" spans="2:16" s="26" customFormat="1" ht="26.4" x14ac:dyDescent="0.25">
      <c r="B677" s="70">
        <v>509</v>
      </c>
      <c r="C677" s="72" t="s">
        <v>1189</v>
      </c>
      <c r="D677" s="73" t="s">
        <v>373</v>
      </c>
      <c r="E677" s="74" t="s">
        <v>1190</v>
      </c>
      <c r="F677" s="75">
        <v>8</v>
      </c>
      <c r="G677" s="74">
        <v>251.52</v>
      </c>
      <c r="H677" s="76"/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 t="e">
        <f>#REF!</f>
        <v>#REF!</v>
      </c>
      <c r="O677" s="25">
        <f t="shared" si="71"/>
        <v>8</v>
      </c>
      <c r="P677" s="25">
        <f t="shared" si="72"/>
        <v>251.52</v>
      </c>
    </row>
    <row r="678" spans="2:16" s="26" customFormat="1" ht="13.2" x14ac:dyDescent="0.25">
      <c r="B678" s="70">
        <v>510</v>
      </c>
      <c r="C678" s="72" t="s">
        <v>1191</v>
      </c>
      <c r="D678" s="73" t="s">
        <v>896</v>
      </c>
      <c r="E678" s="74" t="s">
        <v>1192</v>
      </c>
      <c r="F678" s="75">
        <v>570</v>
      </c>
      <c r="G678" s="74">
        <v>36765</v>
      </c>
      <c r="H678" s="76"/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 t="e">
        <f>#REF!</f>
        <v>#REF!</v>
      </c>
      <c r="O678" s="25">
        <f t="shared" si="71"/>
        <v>570</v>
      </c>
      <c r="P678" s="25">
        <f t="shared" si="72"/>
        <v>36765</v>
      </c>
    </row>
    <row r="679" spans="2:16" s="26" customFormat="1" ht="52.8" x14ac:dyDescent="0.25">
      <c r="B679" s="70">
        <v>511</v>
      </c>
      <c r="C679" s="72" t="s">
        <v>1193</v>
      </c>
      <c r="D679" s="73" t="s">
        <v>347</v>
      </c>
      <c r="E679" s="74" t="s">
        <v>1194</v>
      </c>
      <c r="F679" s="75">
        <v>140</v>
      </c>
      <c r="G679" s="74">
        <v>130792.90000000001</v>
      </c>
      <c r="H679" s="76"/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 t="e">
        <f>#REF!</f>
        <v>#REF!</v>
      </c>
      <c r="O679" s="25">
        <f t="shared" si="71"/>
        <v>140</v>
      </c>
      <c r="P679" s="25">
        <f t="shared" si="72"/>
        <v>130792.90000000001</v>
      </c>
    </row>
    <row r="680" spans="2:16" s="26" customFormat="1" ht="26.4" x14ac:dyDescent="0.25">
      <c r="B680" s="70">
        <v>512</v>
      </c>
      <c r="C680" s="72" t="s">
        <v>1195</v>
      </c>
      <c r="D680" s="73" t="s">
        <v>347</v>
      </c>
      <c r="E680" s="74" t="s">
        <v>1196</v>
      </c>
      <c r="F680" s="75">
        <v>39</v>
      </c>
      <c r="G680" s="74">
        <v>15516.93</v>
      </c>
      <c r="H680" s="76"/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 t="e">
        <f>#REF!</f>
        <v>#REF!</v>
      </c>
      <c r="O680" s="25">
        <f t="shared" si="71"/>
        <v>39</v>
      </c>
      <c r="P680" s="25">
        <f t="shared" si="72"/>
        <v>15516.93</v>
      </c>
    </row>
    <row r="681" spans="2:16" s="26" customFormat="1" ht="26.4" x14ac:dyDescent="0.25">
      <c r="B681" s="70">
        <v>513</v>
      </c>
      <c r="C681" s="72" t="s">
        <v>1197</v>
      </c>
      <c r="D681" s="73" t="s">
        <v>347</v>
      </c>
      <c r="E681" s="74" t="s">
        <v>1198</v>
      </c>
      <c r="F681" s="75">
        <v>166</v>
      </c>
      <c r="G681" s="74">
        <v>127096.55</v>
      </c>
      <c r="H681" s="76"/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 t="e">
        <f>#REF!</f>
        <v>#REF!</v>
      </c>
      <c r="O681" s="25">
        <f t="shared" si="71"/>
        <v>166</v>
      </c>
      <c r="P681" s="25">
        <f t="shared" si="72"/>
        <v>127096.55</v>
      </c>
    </row>
    <row r="682" spans="2:16" s="26" customFormat="1" ht="26.4" x14ac:dyDescent="0.25">
      <c r="B682" s="70">
        <v>514</v>
      </c>
      <c r="C682" s="72" t="s">
        <v>1199</v>
      </c>
      <c r="D682" s="73" t="s">
        <v>347</v>
      </c>
      <c r="E682" s="74" t="s">
        <v>1200</v>
      </c>
      <c r="F682" s="75">
        <v>168</v>
      </c>
      <c r="G682" s="74">
        <v>199879.68000000002</v>
      </c>
      <c r="H682" s="76"/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 t="e">
        <f>#REF!</f>
        <v>#REF!</v>
      </c>
      <c r="O682" s="25">
        <f t="shared" si="71"/>
        <v>168</v>
      </c>
      <c r="P682" s="25">
        <f t="shared" si="72"/>
        <v>199879.68000000002</v>
      </c>
    </row>
    <row r="683" spans="2:16" s="26" customFormat="1" ht="52.8" x14ac:dyDescent="0.25">
      <c r="B683" s="70">
        <v>515</v>
      </c>
      <c r="C683" s="72" t="s">
        <v>1201</v>
      </c>
      <c r="D683" s="73" t="s">
        <v>347</v>
      </c>
      <c r="E683" s="74" t="s">
        <v>1202</v>
      </c>
      <c r="F683" s="75">
        <v>1</v>
      </c>
      <c r="G683" s="74">
        <v>593.12</v>
      </c>
      <c r="H683" s="76"/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 t="e">
        <f>#REF!</f>
        <v>#REF!</v>
      </c>
      <c r="O683" s="25">
        <f t="shared" si="71"/>
        <v>1</v>
      </c>
      <c r="P683" s="25">
        <f t="shared" si="72"/>
        <v>593.12</v>
      </c>
    </row>
    <row r="684" spans="2:16" s="26" customFormat="1" ht="52.8" x14ac:dyDescent="0.25">
      <c r="B684" s="70">
        <v>516</v>
      </c>
      <c r="C684" s="72" t="s">
        <v>1203</v>
      </c>
      <c r="D684" s="73" t="s">
        <v>347</v>
      </c>
      <c r="E684" s="74" t="s">
        <v>1204</v>
      </c>
      <c r="F684" s="75">
        <v>24</v>
      </c>
      <c r="G684" s="74">
        <v>7914.72</v>
      </c>
      <c r="H684" s="76"/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 t="e">
        <f>#REF!</f>
        <v>#REF!</v>
      </c>
      <c r="O684" s="25">
        <f t="shared" si="71"/>
        <v>24</v>
      </c>
      <c r="P684" s="25">
        <f t="shared" si="72"/>
        <v>7914.72</v>
      </c>
    </row>
    <row r="685" spans="2:16" s="26" customFormat="1" ht="52.8" x14ac:dyDescent="0.25">
      <c r="B685" s="70">
        <v>517</v>
      </c>
      <c r="C685" s="72" t="s">
        <v>1205</v>
      </c>
      <c r="D685" s="73" t="s">
        <v>347</v>
      </c>
      <c r="E685" s="74" t="s">
        <v>1206</v>
      </c>
      <c r="F685" s="75">
        <v>40</v>
      </c>
      <c r="G685" s="74">
        <v>31825.200000000001</v>
      </c>
      <c r="H685" s="76"/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 t="e">
        <f>#REF!</f>
        <v>#REF!</v>
      </c>
      <c r="O685" s="25">
        <f t="shared" si="71"/>
        <v>40</v>
      </c>
      <c r="P685" s="25">
        <f t="shared" si="72"/>
        <v>31825.200000000001</v>
      </c>
    </row>
    <row r="686" spans="2:16" s="26" customFormat="1" ht="26.4" x14ac:dyDescent="0.25">
      <c r="B686" s="70">
        <v>518</v>
      </c>
      <c r="C686" s="72" t="s">
        <v>1207</v>
      </c>
      <c r="D686" s="73" t="s">
        <v>347</v>
      </c>
      <c r="E686" s="74" t="s">
        <v>1208</v>
      </c>
      <c r="F686" s="75">
        <v>10</v>
      </c>
      <c r="G686" s="74">
        <v>1302.8</v>
      </c>
      <c r="H686" s="76"/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 t="e">
        <f>#REF!</f>
        <v>#REF!</v>
      </c>
      <c r="O686" s="25">
        <f t="shared" si="71"/>
        <v>10</v>
      </c>
      <c r="P686" s="25">
        <f t="shared" si="72"/>
        <v>1302.8</v>
      </c>
    </row>
    <row r="687" spans="2:16" s="26" customFormat="1" ht="39.6" x14ac:dyDescent="0.25">
      <c r="B687" s="70">
        <v>519</v>
      </c>
      <c r="C687" s="72" t="s">
        <v>1209</v>
      </c>
      <c r="D687" s="73" t="s">
        <v>362</v>
      </c>
      <c r="E687" s="74" t="s">
        <v>1210</v>
      </c>
      <c r="F687" s="75">
        <v>66</v>
      </c>
      <c r="G687" s="74">
        <v>5512.75</v>
      </c>
      <c r="H687" s="76"/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 t="e">
        <f>#REF!</f>
        <v>#REF!</v>
      </c>
      <c r="O687" s="25">
        <f t="shared" si="71"/>
        <v>66</v>
      </c>
      <c r="P687" s="25">
        <f t="shared" si="72"/>
        <v>5512.75</v>
      </c>
    </row>
    <row r="688" spans="2:16" s="26" customFormat="1" ht="26.4" x14ac:dyDescent="0.25">
      <c r="B688" s="70">
        <v>520</v>
      </c>
      <c r="C688" s="72" t="s">
        <v>1211</v>
      </c>
      <c r="D688" s="73" t="s">
        <v>347</v>
      </c>
      <c r="E688" s="74" t="s">
        <v>1212</v>
      </c>
      <c r="F688" s="75">
        <v>17</v>
      </c>
      <c r="G688" s="74">
        <v>100.41000000000001</v>
      </c>
      <c r="H688" s="76"/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 t="e">
        <f>#REF!</f>
        <v>#REF!</v>
      </c>
      <c r="O688" s="25">
        <f t="shared" si="71"/>
        <v>17</v>
      </c>
      <c r="P688" s="25">
        <f t="shared" si="72"/>
        <v>100.41000000000001</v>
      </c>
    </row>
    <row r="689" spans="2:16" s="17" customFormat="1" ht="13.5" customHeight="1" thickBot="1" x14ac:dyDescent="0.3"/>
    <row r="690" spans="2:16" s="17" customFormat="1" ht="26.25" customHeight="1" x14ac:dyDescent="0.25">
      <c r="B690" s="94" t="s">
        <v>139</v>
      </c>
      <c r="C690" s="88" t="s">
        <v>32</v>
      </c>
      <c r="D690" s="99" t="s">
        <v>141</v>
      </c>
      <c r="E690" s="88" t="s">
        <v>142</v>
      </c>
      <c r="F690" s="88" t="s">
        <v>1322</v>
      </c>
      <c r="G690" s="88"/>
      <c r="H690" s="89" t="s">
        <v>146</v>
      </c>
    </row>
    <row r="691" spans="2:16" s="17" customFormat="1" ht="12.75" customHeight="1" x14ac:dyDescent="0.25">
      <c r="B691" s="95"/>
      <c r="C691" s="97"/>
      <c r="D691" s="100"/>
      <c r="E691" s="97"/>
      <c r="F691" s="92" t="s">
        <v>147</v>
      </c>
      <c r="G691" s="92" t="s">
        <v>148</v>
      </c>
      <c r="H691" s="90"/>
    </row>
    <row r="692" spans="2:16" s="17" customFormat="1" ht="13.5" customHeight="1" thickBot="1" x14ac:dyDescent="0.3">
      <c r="B692" s="96"/>
      <c r="C692" s="98"/>
      <c r="D692" s="101"/>
      <c r="E692" s="98"/>
      <c r="F692" s="93"/>
      <c r="G692" s="93"/>
      <c r="H692" s="91"/>
    </row>
    <row r="693" spans="2:16" s="26" customFormat="1" ht="26.4" x14ac:dyDescent="0.25">
      <c r="B693" s="70">
        <v>521</v>
      </c>
      <c r="C693" s="72" t="s">
        <v>1213</v>
      </c>
      <c r="D693" s="73" t="s">
        <v>347</v>
      </c>
      <c r="E693" s="74" t="s">
        <v>1214</v>
      </c>
      <c r="F693" s="75">
        <v>10</v>
      </c>
      <c r="G693" s="74">
        <v>62.99</v>
      </c>
      <c r="H693" s="76"/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 t="e">
        <f>#REF!</f>
        <v>#REF!</v>
      </c>
      <c r="O693" s="25">
        <f t="shared" ref="O693:O707" si="73">F693</f>
        <v>10</v>
      </c>
      <c r="P693" s="25">
        <f t="shared" ref="P693:P707" si="74">G693</f>
        <v>62.99</v>
      </c>
    </row>
    <row r="694" spans="2:16" s="26" customFormat="1" ht="39.6" x14ac:dyDescent="0.25">
      <c r="B694" s="70">
        <v>522</v>
      </c>
      <c r="C694" s="72" t="s">
        <v>1215</v>
      </c>
      <c r="D694" s="73" t="s">
        <v>347</v>
      </c>
      <c r="E694" s="74" t="s">
        <v>1216</v>
      </c>
      <c r="F694" s="75">
        <v>3</v>
      </c>
      <c r="G694" s="74">
        <v>47.7</v>
      </c>
      <c r="H694" s="76"/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 t="e">
        <f>#REF!</f>
        <v>#REF!</v>
      </c>
      <c r="O694" s="25">
        <f t="shared" si="73"/>
        <v>3</v>
      </c>
      <c r="P694" s="25">
        <f t="shared" si="74"/>
        <v>47.7</v>
      </c>
    </row>
    <row r="695" spans="2:16" s="26" customFormat="1" ht="26.4" x14ac:dyDescent="0.25">
      <c r="B695" s="70">
        <v>523</v>
      </c>
      <c r="C695" s="72" t="s">
        <v>1217</v>
      </c>
      <c r="D695" s="73" t="s">
        <v>373</v>
      </c>
      <c r="E695" s="74">
        <v>23</v>
      </c>
      <c r="F695" s="75">
        <v>5</v>
      </c>
      <c r="G695" s="74">
        <v>115</v>
      </c>
      <c r="H695" s="76"/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 t="e">
        <f>#REF!</f>
        <v>#REF!</v>
      </c>
      <c r="O695" s="25">
        <f t="shared" si="73"/>
        <v>5</v>
      </c>
      <c r="P695" s="25">
        <f t="shared" si="74"/>
        <v>115</v>
      </c>
    </row>
    <row r="696" spans="2:16" s="26" customFormat="1" ht="26.4" x14ac:dyDescent="0.25">
      <c r="B696" s="70">
        <v>524</v>
      </c>
      <c r="C696" s="72" t="s">
        <v>1218</v>
      </c>
      <c r="D696" s="73" t="s">
        <v>347</v>
      </c>
      <c r="E696" s="74" t="s">
        <v>1219</v>
      </c>
      <c r="F696" s="75">
        <v>1</v>
      </c>
      <c r="G696" s="74">
        <v>6.7700000000000005</v>
      </c>
      <c r="H696" s="76"/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 t="e">
        <f>#REF!</f>
        <v>#REF!</v>
      </c>
      <c r="O696" s="25">
        <f t="shared" si="73"/>
        <v>1</v>
      </c>
      <c r="P696" s="25">
        <f t="shared" si="74"/>
        <v>6.7700000000000005</v>
      </c>
    </row>
    <row r="697" spans="2:16" s="26" customFormat="1" ht="39.6" x14ac:dyDescent="0.25">
      <c r="B697" s="70">
        <v>525</v>
      </c>
      <c r="C697" s="72" t="s">
        <v>1220</v>
      </c>
      <c r="D697" s="73" t="s">
        <v>347</v>
      </c>
      <c r="E697" s="74" t="s">
        <v>1221</v>
      </c>
      <c r="F697" s="75">
        <v>11</v>
      </c>
      <c r="G697" s="74">
        <v>184.95000000000002</v>
      </c>
      <c r="H697" s="76"/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 t="e">
        <f>#REF!</f>
        <v>#REF!</v>
      </c>
      <c r="O697" s="25">
        <f t="shared" si="73"/>
        <v>11</v>
      </c>
      <c r="P697" s="25">
        <f t="shared" si="74"/>
        <v>184.95000000000002</v>
      </c>
    </row>
    <row r="698" spans="2:16" s="26" customFormat="1" ht="52.8" x14ac:dyDescent="0.25">
      <c r="B698" s="70">
        <v>526</v>
      </c>
      <c r="C698" s="72" t="s">
        <v>1222</v>
      </c>
      <c r="D698" s="73" t="s">
        <v>296</v>
      </c>
      <c r="E698" s="74" t="s">
        <v>1223</v>
      </c>
      <c r="F698" s="75">
        <v>2290</v>
      </c>
      <c r="G698" s="74">
        <v>134423</v>
      </c>
      <c r="H698" s="76"/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 t="e">
        <f>#REF!</f>
        <v>#REF!</v>
      </c>
      <c r="O698" s="25">
        <f t="shared" si="73"/>
        <v>2290</v>
      </c>
      <c r="P698" s="25">
        <f t="shared" si="74"/>
        <v>134423</v>
      </c>
    </row>
    <row r="699" spans="2:16" s="26" customFormat="1" ht="79.2" x14ac:dyDescent="0.25">
      <c r="B699" s="70">
        <v>527</v>
      </c>
      <c r="C699" s="72" t="s">
        <v>1224</v>
      </c>
      <c r="D699" s="73" t="s">
        <v>296</v>
      </c>
      <c r="E699" s="74" t="s">
        <v>1225</v>
      </c>
      <c r="F699" s="75">
        <v>480</v>
      </c>
      <c r="G699" s="74">
        <v>44880</v>
      </c>
      <c r="H699" s="76"/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 t="e">
        <f>#REF!</f>
        <v>#REF!</v>
      </c>
      <c r="O699" s="25">
        <f t="shared" si="73"/>
        <v>480</v>
      </c>
      <c r="P699" s="25">
        <f t="shared" si="74"/>
        <v>44880</v>
      </c>
    </row>
    <row r="700" spans="2:16" s="26" customFormat="1" ht="52.8" x14ac:dyDescent="0.25">
      <c r="B700" s="70">
        <v>528</v>
      </c>
      <c r="C700" s="72" t="s">
        <v>1226</v>
      </c>
      <c r="D700" s="73" t="s">
        <v>296</v>
      </c>
      <c r="E700" s="74" t="s">
        <v>1227</v>
      </c>
      <c r="F700" s="75">
        <v>20</v>
      </c>
      <c r="G700" s="74">
        <v>1237</v>
      </c>
      <c r="H700" s="76"/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 t="e">
        <f>#REF!</f>
        <v>#REF!</v>
      </c>
      <c r="O700" s="25">
        <f t="shared" si="73"/>
        <v>20</v>
      </c>
      <c r="P700" s="25">
        <f t="shared" si="74"/>
        <v>1237</v>
      </c>
    </row>
    <row r="701" spans="2:16" s="26" customFormat="1" ht="26.4" x14ac:dyDescent="0.25">
      <c r="B701" s="70">
        <v>529</v>
      </c>
      <c r="C701" s="72" t="s">
        <v>1228</v>
      </c>
      <c r="D701" s="73" t="s">
        <v>919</v>
      </c>
      <c r="E701" s="74" t="s">
        <v>1229</v>
      </c>
      <c r="F701" s="75">
        <v>140</v>
      </c>
      <c r="G701" s="74">
        <v>36051.96</v>
      </c>
      <c r="H701" s="76"/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 t="e">
        <f>#REF!</f>
        <v>#REF!</v>
      </c>
      <c r="O701" s="25">
        <f t="shared" si="73"/>
        <v>140</v>
      </c>
      <c r="P701" s="25">
        <f t="shared" si="74"/>
        <v>36051.96</v>
      </c>
    </row>
    <row r="702" spans="2:16" s="26" customFormat="1" ht="13.2" x14ac:dyDescent="0.25">
      <c r="B702" s="70">
        <v>530</v>
      </c>
      <c r="C702" s="72" t="s">
        <v>1230</v>
      </c>
      <c r="D702" s="73" t="s">
        <v>919</v>
      </c>
      <c r="E702" s="74" t="s">
        <v>1231</v>
      </c>
      <c r="F702" s="75">
        <v>99</v>
      </c>
      <c r="G702" s="74">
        <v>26313.81</v>
      </c>
      <c r="H702" s="76"/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 t="e">
        <f>#REF!</f>
        <v>#REF!</v>
      </c>
      <c r="O702" s="25">
        <f t="shared" si="73"/>
        <v>99</v>
      </c>
      <c r="P702" s="25">
        <f t="shared" si="74"/>
        <v>26313.81</v>
      </c>
    </row>
    <row r="703" spans="2:16" s="26" customFormat="1" ht="13.2" x14ac:dyDescent="0.25">
      <c r="B703" s="70">
        <v>531</v>
      </c>
      <c r="C703" s="72" t="s">
        <v>1232</v>
      </c>
      <c r="D703" s="73" t="s">
        <v>919</v>
      </c>
      <c r="E703" s="74" t="s">
        <v>1229</v>
      </c>
      <c r="F703" s="75">
        <v>133</v>
      </c>
      <c r="G703" s="74">
        <v>34248.83</v>
      </c>
      <c r="H703" s="76"/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 t="e">
        <f>#REF!</f>
        <v>#REF!</v>
      </c>
      <c r="O703" s="25">
        <f t="shared" si="73"/>
        <v>133</v>
      </c>
      <c r="P703" s="25">
        <f t="shared" si="74"/>
        <v>34248.83</v>
      </c>
    </row>
    <row r="704" spans="2:16" s="26" customFormat="1" ht="52.8" x14ac:dyDescent="0.25">
      <c r="B704" s="70">
        <v>532</v>
      </c>
      <c r="C704" s="72" t="s">
        <v>1233</v>
      </c>
      <c r="D704" s="73" t="s">
        <v>373</v>
      </c>
      <c r="E704" s="74" t="s">
        <v>1234</v>
      </c>
      <c r="F704" s="75">
        <v>4</v>
      </c>
      <c r="G704" s="74">
        <v>2511.7200000000003</v>
      </c>
      <c r="H704" s="76"/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 t="e">
        <f>#REF!</f>
        <v>#REF!</v>
      </c>
      <c r="O704" s="25">
        <f t="shared" si="73"/>
        <v>4</v>
      </c>
      <c r="P704" s="25">
        <f t="shared" si="74"/>
        <v>2511.7200000000003</v>
      </c>
    </row>
    <row r="705" spans="2:16" s="26" customFormat="1" ht="26.4" x14ac:dyDescent="0.25">
      <c r="B705" s="70">
        <v>533</v>
      </c>
      <c r="C705" s="72" t="s">
        <v>1235</v>
      </c>
      <c r="D705" s="73" t="s">
        <v>347</v>
      </c>
      <c r="E705" s="74" t="s">
        <v>1236</v>
      </c>
      <c r="F705" s="75">
        <v>13</v>
      </c>
      <c r="G705" s="74">
        <v>7013.13</v>
      </c>
      <c r="H705" s="76"/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 t="e">
        <f>#REF!</f>
        <v>#REF!</v>
      </c>
      <c r="O705" s="25">
        <f t="shared" si="73"/>
        <v>13</v>
      </c>
      <c r="P705" s="25">
        <f t="shared" si="74"/>
        <v>7013.13</v>
      </c>
    </row>
    <row r="706" spans="2:16" s="26" customFormat="1" ht="39.6" x14ac:dyDescent="0.25">
      <c r="B706" s="70">
        <v>534</v>
      </c>
      <c r="C706" s="72" t="s">
        <v>1237</v>
      </c>
      <c r="D706" s="73" t="s">
        <v>358</v>
      </c>
      <c r="E706" s="74" t="s">
        <v>1238</v>
      </c>
      <c r="F706" s="75">
        <v>1550</v>
      </c>
      <c r="G706" s="74">
        <v>165000</v>
      </c>
      <c r="H706" s="76"/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 t="e">
        <f>#REF!</f>
        <v>#REF!</v>
      </c>
      <c r="O706" s="25">
        <f t="shared" si="73"/>
        <v>1550</v>
      </c>
      <c r="P706" s="25">
        <f t="shared" si="74"/>
        <v>165000</v>
      </c>
    </row>
    <row r="707" spans="2:16" s="26" customFormat="1" ht="13.2" x14ac:dyDescent="0.25">
      <c r="B707" s="70">
        <v>535</v>
      </c>
      <c r="C707" s="72" t="s">
        <v>1239</v>
      </c>
      <c r="D707" s="73" t="s">
        <v>384</v>
      </c>
      <c r="E707" s="74">
        <v>88</v>
      </c>
      <c r="F707" s="75">
        <v>32</v>
      </c>
      <c r="G707" s="74">
        <v>2816</v>
      </c>
      <c r="H707" s="76"/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 t="e">
        <f>#REF!</f>
        <v>#REF!</v>
      </c>
      <c r="O707" s="25">
        <f t="shared" si="73"/>
        <v>32</v>
      </c>
      <c r="P707" s="25">
        <f t="shared" si="74"/>
        <v>2816</v>
      </c>
    </row>
    <row r="708" spans="2:16" s="17" customFormat="1" ht="13.5" customHeight="1" thickBot="1" x14ac:dyDescent="0.3"/>
    <row r="709" spans="2:16" s="17" customFormat="1" ht="26.25" customHeight="1" x14ac:dyDescent="0.25">
      <c r="B709" s="94" t="s">
        <v>139</v>
      </c>
      <c r="C709" s="88" t="s">
        <v>32</v>
      </c>
      <c r="D709" s="99" t="s">
        <v>141</v>
      </c>
      <c r="E709" s="88" t="s">
        <v>142</v>
      </c>
      <c r="F709" s="88" t="s">
        <v>1322</v>
      </c>
      <c r="G709" s="88"/>
      <c r="H709" s="89" t="s">
        <v>146</v>
      </c>
    </row>
    <row r="710" spans="2:16" s="17" customFormat="1" ht="12.75" customHeight="1" x14ac:dyDescent="0.25">
      <c r="B710" s="95"/>
      <c r="C710" s="97"/>
      <c r="D710" s="100"/>
      <c r="E710" s="97"/>
      <c r="F710" s="92" t="s">
        <v>147</v>
      </c>
      <c r="G710" s="92" t="s">
        <v>148</v>
      </c>
      <c r="H710" s="90"/>
    </row>
    <row r="711" spans="2:16" s="17" customFormat="1" ht="13.5" customHeight="1" thickBot="1" x14ac:dyDescent="0.3">
      <c r="B711" s="96"/>
      <c r="C711" s="98"/>
      <c r="D711" s="101"/>
      <c r="E711" s="98"/>
      <c r="F711" s="93"/>
      <c r="G711" s="93"/>
      <c r="H711" s="91"/>
    </row>
    <row r="712" spans="2:16" s="26" customFormat="1" ht="26.4" x14ac:dyDescent="0.25">
      <c r="B712" s="70">
        <v>536</v>
      </c>
      <c r="C712" s="72" t="s">
        <v>1240</v>
      </c>
      <c r="D712" s="73" t="s">
        <v>384</v>
      </c>
      <c r="E712" s="74" t="s">
        <v>1241</v>
      </c>
      <c r="F712" s="75">
        <v>1010</v>
      </c>
      <c r="G712" s="74">
        <v>120880</v>
      </c>
      <c r="H712" s="76"/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 t="e">
        <f>#REF!</f>
        <v>#REF!</v>
      </c>
      <c r="O712" s="25">
        <f t="shared" ref="O712:O728" si="75">F712</f>
        <v>1010</v>
      </c>
      <c r="P712" s="25">
        <f t="shared" ref="P712:P728" si="76">G712</f>
        <v>120880</v>
      </c>
    </row>
    <row r="713" spans="2:16" s="26" customFormat="1" ht="39.6" x14ac:dyDescent="0.25">
      <c r="B713" s="70">
        <v>537</v>
      </c>
      <c r="C713" s="72" t="s">
        <v>1242</v>
      </c>
      <c r="D713" s="73" t="s">
        <v>347</v>
      </c>
      <c r="E713" s="74" t="s">
        <v>1243</v>
      </c>
      <c r="F713" s="75">
        <v>2120</v>
      </c>
      <c r="G713" s="74">
        <v>188892</v>
      </c>
      <c r="H713" s="76"/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 t="e">
        <f>#REF!</f>
        <v>#REF!</v>
      </c>
      <c r="O713" s="25">
        <f t="shared" si="75"/>
        <v>2120</v>
      </c>
      <c r="P713" s="25">
        <f t="shared" si="76"/>
        <v>188892</v>
      </c>
    </row>
    <row r="714" spans="2:16" s="26" customFormat="1" ht="13.2" x14ac:dyDescent="0.25">
      <c r="B714" s="70">
        <v>538</v>
      </c>
      <c r="C714" s="72" t="s">
        <v>1244</v>
      </c>
      <c r="D714" s="73" t="s">
        <v>384</v>
      </c>
      <c r="E714" s="74" t="s">
        <v>1245</v>
      </c>
      <c r="F714" s="75">
        <v>680</v>
      </c>
      <c r="G714" s="74">
        <v>8874</v>
      </c>
      <c r="H714" s="76"/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 t="e">
        <f>#REF!</f>
        <v>#REF!</v>
      </c>
      <c r="O714" s="25">
        <f t="shared" si="75"/>
        <v>680</v>
      </c>
      <c r="P714" s="25">
        <f t="shared" si="76"/>
        <v>8874</v>
      </c>
    </row>
    <row r="715" spans="2:16" s="26" customFormat="1" ht="26.4" x14ac:dyDescent="0.25">
      <c r="B715" s="70">
        <v>539</v>
      </c>
      <c r="C715" s="72" t="s">
        <v>1246</v>
      </c>
      <c r="D715" s="73" t="s">
        <v>358</v>
      </c>
      <c r="E715" s="74" t="s">
        <v>1247</v>
      </c>
      <c r="F715" s="75">
        <v>405</v>
      </c>
      <c r="G715" s="74">
        <v>6546.9800000000005</v>
      </c>
      <c r="H715" s="76"/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 t="e">
        <f>#REF!</f>
        <v>#REF!</v>
      </c>
      <c r="O715" s="25">
        <f t="shared" si="75"/>
        <v>405</v>
      </c>
      <c r="P715" s="25">
        <f t="shared" si="76"/>
        <v>6546.9800000000005</v>
      </c>
    </row>
    <row r="716" spans="2:16" s="26" customFormat="1" ht="26.4" x14ac:dyDescent="0.25">
      <c r="B716" s="70">
        <v>540</v>
      </c>
      <c r="C716" s="72" t="s">
        <v>1248</v>
      </c>
      <c r="D716" s="73" t="s">
        <v>358</v>
      </c>
      <c r="E716" s="74">
        <v>102</v>
      </c>
      <c r="F716" s="75">
        <v>110</v>
      </c>
      <c r="G716" s="74">
        <v>11220</v>
      </c>
      <c r="H716" s="76"/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 t="e">
        <f>#REF!</f>
        <v>#REF!</v>
      </c>
      <c r="O716" s="25">
        <f t="shared" si="75"/>
        <v>110</v>
      </c>
      <c r="P716" s="25">
        <f t="shared" si="76"/>
        <v>11220</v>
      </c>
    </row>
    <row r="717" spans="2:16" s="26" customFormat="1" ht="52.8" x14ac:dyDescent="0.25">
      <c r="B717" s="70">
        <v>541</v>
      </c>
      <c r="C717" s="72" t="s">
        <v>1249</v>
      </c>
      <c r="D717" s="73" t="s">
        <v>358</v>
      </c>
      <c r="E717" s="74" t="s">
        <v>1250</v>
      </c>
      <c r="F717" s="75">
        <v>3000</v>
      </c>
      <c r="G717" s="74">
        <v>73350</v>
      </c>
      <c r="H717" s="76"/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 t="e">
        <f>#REF!</f>
        <v>#REF!</v>
      </c>
      <c r="O717" s="25">
        <f t="shared" si="75"/>
        <v>3000</v>
      </c>
      <c r="P717" s="25">
        <f t="shared" si="76"/>
        <v>73350</v>
      </c>
    </row>
    <row r="718" spans="2:16" s="26" customFormat="1" ht="52.8" x14ac:dyDescent="0.25">
      <c r="B718" s="70">
        <v>542</v>
      </c>
      <c r="C718" s="72" t="s">
        <v>1251</v>
      </c>
      <c r="D718" s="73" t="s">
        <v>347</v>
      </c>
      <c r="E718" s="74" t="s">
        <v>1252</v>
      </c>
      <c r="F718" s="75">
        <v>158</v>
      </c>
      <c r="G718" s="74">
        <v>29176.460000000003</v>
      </c>
      <c r="H718" s="76"/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 t="e">
        <f>#REF!</f>
        <v>#REF!</v>
      </c>
      <c r="O718" s="25">
        <f t="shared" si="75"/>
        <v>158</v>
      </c>
      <c r="P718" s="25">
        <f t="shared" si="76"/>
        <v>29176.460000000003</v>
      </c>
    </row>
    <row r="719" spans="2:16" s="26" customFormat="1" ht="26.4" x14ac:dyDescent="0.25">
      <c r="B719" s="70">
        <v>543</v>
      </c>
      <c r="C719" s="72" t="s">
        <v>1253</v>
      </c>
      <c r="D719" s="73" t="s">
        <v>347</v>
      </c>
      <c r="E719" s="74">
        <v>140</v>
      </c>
      <c r="F719" s="75">
        <v>103.7</v>
      </c>
      <c r="G719" s="74">
        <v>14518</v>
      </c>
      <c r="H719" s="76"/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 t="e">
        <f>#REF!</f>
        <v>#REF!</v>
      </c>
      <c r="O719" s="25">
        <f t="shared" si="75"/>
        <v>103.7</v>
      </c>
      <c r="P719" s="25">
        <f t="shared" si="76"/>
        <v>14518</v>
      </c>
    </row>
    <row r="720" spans="2:16" s="26" customFormat="1" ht="13.2" x14ac:dyDescent="0.25">
      <c r="B720" s="70">
        <v>544</v>
      </c>
      <c r="C720" s="72" t="s">
        <v>1254</v>
      </c>
      <c r="D720" s="73" t="s">
        <v>919</v>
      </c>
      <c r="E720" s="74" t="s">
        <v>1255</v>
      </c>
      <c r="F720" s="75">
        <v>300</v>
      </c>
      <c r="G720" s="74">
        <v>9201</v>
      </c>
      <c r="H720" s="76"/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 t="e">
        <f>#REF!</f>
        <v>#REF!</v>
      </c>
      <c r="O720" s="25">
        <f t="shared" si="75"/>
        <v>300</v>
      </c>
      <c r="P720" s="25">
        <f t="shared" si="76"/>
        <v>9201</v>
      </c>
    </row>
    <row r="721" spans="2:16" s="26" customFormat="1" ht="26.4" x14ac:dyDescent="0.25">
      <c r="B721" s="70">
        <v>545</v>
      </c>
      <c r="C721" s="72" t="s">
        <v>1256</v>
      </c>
      <c r="D721" s="73" t="s">
        <v>384</v>
      </c>
      <c r="E721" s="74" t="s">
        <v>1257</v>
      </c>
      <c r="F721" s="75">
        <v>133</v>
      </c>
      <c r="G721" s="74">
        <v>2459</v>
      </c>
      <c r="H721" s="76"/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 t="e">
        <f>#REF!</f>
        <v>#REF!</v>
      </c>
      <c r="O721" s="25">
        <f t="shared" si="75"/>
        <v>133</v>
      </c>
      <c r="P721" s="25">
        <f t="shared" si="76"/>
        <v>2459</v>
      </c>
    </row>
    <row r="722" spans="2:16" s="26" customFormat="1" ht="52.8" x14ac:dyDescent="0.25">
      <c r="B722" s="70">
        <v>546</v>
      </c>
      <c r="C722" s="72" t="s">
        <v>1258</v>
      </c>
      <c r="D722" s="73" t="s">
        <v>347</v>
      </c>
      <c r="E722" s="74" t="s">
        <v>1259</v>
      </c>
      <c r="F722" s="75">
        <v>5</v>
      </c>
      <c r="G722" s="74">
        <v>149.25</v>
      </c>
      <c r="H722" s="76"/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 t="e">
        <f>#REF!</f>
        <v>#REF!</v>
      </c>
      <c r="O722" s="25">
        <f t="shared" si="75"/>
        <v>5</v>
      </c>
      <c r="P722" s="25">
        <f t="shared" si="76"/>
        <v>149.25</v>
      </c>
    </row>
    <row r="723" spans="2:16" s="26" customFormat="1" ht="39.6" x14ac:dyDescent="0.25">
      <c r="B723" s="70">
        <v>547</v>
      </c>
      <c r="C723" s="72" t="s">
        <v>1260</v>
      </c>
      <c r="D723" s="73" t="s">
        <v>794</v>
      </c>
      <c r="E723" s="74" t="s">
        <v>1261</v>
      </c>
      <c r="F723" s="75">
        <v>574</v>
      </c>
      <c r="G723" s="74">
        <v>16630.38</v>
      </c>
      <c r="H723" s="76"/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 t="e">
        <f>#REF!</f>
        <v>#REF!</v>
      </c>
      <c r="O723" s="25">
        <f t="shared" si="75"/>
        <v>574</v>
      </c>
      <c r="P723" s="25">
        <f t="shared" si="76"/>
        <v>16630.38</v>
      </c>
    </row>
    <row r="724" spans="2:16" s="26" customFormat="1" ht="26.4" x14ac:dyDescent="0.25">
      <c r="B724" s="70">
        <v>548</v>
      </c>
      <c r="C724" s="72" t="s">
        <v>1262</v>
      </c>
      <c r="D724" s="73" t="s">
        <v>347</v>
      </c>
      <c r="E724" s="74" t="s">
        <v>1263</v>
      </c>
      <c r="F724" s="75">
        <v>5</v>
      </c>
      <c r="G724" s="74">
        <v>72.28</v>
      </c>
      <c r="H724" s="76"/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 t="e">
        <f>#REF!</f>
        <v>#REF!</v>
      </c>
      <c r="O724" s="25">
        <f t="shared" si="75"/>
        <v>5</v>
      </c>
      <c r="P724" s="25">
        <f t="shared" si="76"/>
        <v>72.28</v>
      </c>
    </row>
    <row r="725" spans="2:16" s="26" customFormat="1" ht="52.8" x14ac:dyDescent="0.25">
      <c r="B725" s="70">
        <v>549</v>
      </c>
      <c r="C725" s="72" t="s">
        <v>1264</v>
      </c>
      <c r="D725" s="73" t="s">
        <v>362</v>
      </c>
      <c r="E725" s="74" t="s">
        <v>1265</v>
      </c>
      <c r="F725" s="75">
        <v>806</v>
      </c>
      <c r="G725" s="74">
        <v>19227.5</v>
      </c>
      <c r="H725" s="76"/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 t="e">
        <f>#REF!</f>
        <v>#REF!</v>
      </c>
      <c r="O725" s="25">
        <f t="shared" si="75"/>
        <v>806</v>
      </c>
      <c r="P725" s="25">
        <f t="shared" si="76"/>
        <v>19227.5</v>
      </c>
    </row>
    <row r="726" spans="2:16" s="26" customFormat="1" ht="13.2" x14ac:dyDescent="0.25">
      <c r="B726" s="70">
        <v>550</v>
      </c>
      <c r="C726" s="72" t="s">
        <v>1266</v>
      </c>
      <c r="D726" s="73" t="s">
        <v>780</v>
      </c>
      <c r="E726" s="74">
        <v>1950</v>
      </c>
      <c r="F726" s="75">
        <v>25</v>
      </c>
      <c r="G726" s="74">
        <v>48750</v>
      </c>
      <c r="H726" s="76"/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 t="e">
        <f>#REF!</f>
        <v>#REF!</v>
      </c>
      <c r="O726" s="25">
        <f t="shared" si="75"/>
        <v>25</v>
      </c>
      <c r="P726" s="25">
        <f t="shared" si="76"/>
        <v>48750</v>
      </c>
    </row>
    <row r="727" spans="2:16" s="26" customFormat="1" ht="39.6" x14ac:dyDescent="0.25">
      <c r="B727" s="70">
        <v>551</v>
      </c>
      <c r="C727" s="72" t="s">
        <v>1267</v>
      </c>
      <c r="D727" s="73" t="s">
        <v>780</v>
      </c>
      <c r="E727" s="74">
        <v>1950</v>
      </c>
      <c r="F727" s="75">
        <v>10</v>
      </c>
      <c r="G727" s="74">
        <v>19500</v>
      </c>
      <c r="H727" s="76"/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 t="e">
        <f>#REF!</f>
        <v>#REF!</v>
      </c>
      <c r="O727" s="25">
        <f t="shared" si="75"/>
        <v>10</v>
      </c>
      <c r="P727" s="25">
        <f t="shared" si="76"/>
        <v>19500</v>
      </c>
    </row>
    <row r="728" spans="2:16" s="26" customFormat="1" ht="26.4" x14ac:dyDescent="0.25">
      <c r="B728" s="70">
        <v>552</v>
      </c>
      <c r="C728" s="72" t="s">
        <v>1268</v>
      </c>
      <c r="D728" s="73" t="s">
        <v>296</v>
      </c>
      <c r="E728" s="74" t="s">
        <v>1269</v>
      </c>
      <c r="F728" s="75">
        <v>750</v>
      </c>
      <c r="G728" s="74">
        <v>12022.5</v>
      </c>
      <c r="H728" s="76"/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 t="e">
        <f>#REF!</f>
        <v>#REF!</v>
      </c>
      <c r="O728" s="25">
        <f t="shared" si="75"/>
        <v>750</v>
      </c>
      <c r="P728" s="25">
        <f t="shared" si="76"/>
        <v>12022.5</v>
      </c>
    </row>
    <row r="729" spans="2:16" s="17" customFormat="1" ht="13.5" customHeight="1" thickBot="1" x14ac:dyDescent="0.3"/>
    <row r="730" spans="2:16" s="17" customFormat="1" ht="26.25" customHeight="1" x14ac:dyDescent="0.25">
      <c r="B730" s="94" t="s">
        <v>139</v>
      </c>
      <c r="C730" s="88" t="s">
        <v>32</v>
      </c>
      <c r="D730" s="99" t="s">
        <v>141</v>
      </c>
      <c r="E730" s="88" t="s">
        <v>142</v>
      </c>
      <c r="F730" s="88" t="s">
        <v>1322</v>
      </c>
      <c r="G730" s="88"/>
      <c r="H730" s="89" t="s">
        <v>146</v>
      </c>
    </row>
    <row r="731" spans="2:16" s="17" customFormat="1" ht="12.75" customHeight="1" x14ac:dyDescent="0.25">
      <c r="B731" s="95"/>
      <c r="C731" s="97"/>
      <c r="D731" s="100"/>
      <c r="E731" s="97"/>
      <c r="F731" s="92" t="s">
        <v>147</v>
      </c>
      <c r="G731" s="92" t="s">
        <v>148</v>
      </c>
      <c r="H731" s="90"/>
    </row>
    <row r="732" spans="2:16" s="17" customFormat="1" ht="13.5" customHeight="1" thickBot="1" x14ac:dyDescent="0.3">
      <c r="B732" s="96"/>
      <c r="C732" s="98"/>
      <c r="D732" s="101"/>
      <c r="E732" s="98"/>
      <c r="F732" s="93"/>
      <c r="G732" s="93"/>
      <c r="H732" s="91"/>
    </row>
    <row r="733" spans="2:16" s="26" customFormat="1" ht="26.4" x14ac:dyDescent="0.25">
      <c r="B733" s="70">
        <v>553</v>
      </c>
      <c r="C733" s="72" t="s">
        <v>1270</v>
      </c>
      <c r="D733" s="73" t="s">
        <v>296</v>
      </c>
      <c r="E733" s="74" t="s">
        <v>1271</v>
      </c>
      <c r="F733" s="75">
        <v>75</v>
      </c>
      <c r="G733" s="74">
        <v>78.75</v>
      </c>
      <c r="H733" s="76"/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 t="e">
        <f>#REF!</f>
        <v>#REF!</v>
      </c>
      <c r="O733" s="25">
        <f t="shared" ref="O733:O744" si="77">F733</f>
        <v>75</v>
      </c>
      <c r="P733" s="25">
        <f t="shared" ref="P733:P744" si="78">G733</f>
        <v>78.75</v>
      </c>
    </row>
    <row r="734" spans="2:16" s="26" customFormat="1" ht="39.6" x14ac:dyDescent="0.25">
      <c r="B734" s="70">
        <v>554</v>
      </c>
      <c r="C734" s="72" t="s">
        <v>1272</v>
      </c>
      <c r="D734" s="73" t="s">
        <v>296</v>
      </c>
      <c r="E734" s="74" t="s">
        <v>1273</v>
      </c>
      <c r="F734" s="75">
        <v>12</v>
      </c>
      <c r="G734" s="74">
        <v>162.59</v>
      </c>
      <c r="H734" s="76"/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 t="e">
        <f>#REF!</f>
        <v>#REF!</v>
      </c>
      <c r="O734" s="25">
        <f t="shared" si="77"/>
        <v>12</v>
      </c>
      <c r="P734" s="25">
        <f t="shared" si="78"/>
        <v>162.59</v>
      </c>
    </row>
    <row r="735" spans="2:16" s="26" customFormat="1" ht="26.4" x14ac:dyDescent="0.25">
      <c r="B735" s="70">
        <v>555</v>
      </c>
      <c r="C735" s="72" t="s">
        <v>1274</v>
      </c>
      <c r="D735" s="73" t="s">
        <v>296</v>
      </c>
      <c r="E735" s="74" t="s">
        <v>1275</v>
      </c>
      <c r="F735" s="75">
        <v>600</v>
      </c>
      <c r="G735" s="74">
        <v>6840</v>
      </c>
      <c r="H735" s="76"/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 t="e">
        <f>#REF!</f>
        <v>#REF!</v>
      </c>
      <c r="O735" s="25">
        <f t="shared" si="77"/>
        <v>600</v>
      </c>
      <c r="P735" s="25">
        <f t="shared" si="78"/>
        <v>6840</v>
      </c>
    </row>
    <row r="736" spans="2:16" s="26" customFormat="1" ht="26.4" x14ac:dyDescent="0.25">
      <c r="B736" s="70">
        <v>556</v>
      </c>
      <c r="C736" s="72" t="s">
        <v>1276</v>
      </c>
      <c r="D736" s="73" t="s">
        <v>296</v>
      </c>
      <c r="E736" s="74" t="s">
        <v>1275</v>
      </c>
      <c r="F736" s="75">
        <v>600</v>
      </c>
      <c r="G736" s="74">
        <v>6840</v>
      </c>
      <c r="H736" s="76"/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 t="e">
        <f>#REF!</f>
        <v>#REF!</v>
      </c>
      <c r="O736" s="25">
        <f t="shared" si="77"/>
        <v>600</v>
      </c>
      <c r="P736" s="25">
        <f t="shared" si="78"/>
        <v>6840</v>
      </c>
    </row>
    <row r="737" spans="2:16" s="26" customFormat="1" ht="26.4" x14ac:dyDescent="0.25">
      <c r="B737" s="70">
        <v>557</v>
      </c>
      <c r="C737" s="72" t="s">
        <v>1277</v>
      </c>
      <c r="D737" s="73" t="s">
        <v>296</v>
      </c>
      <c r="E737" s="74" t="s">
        <v>1275</v>
      </c>
      <c r="F737" s="75">
        <v>600</v>
      </c>
      <c r="G737" s="74">
        <v>6840</v>
      </c>
      <c r="H737" s="76"/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 t="e">
        <f>#REF!</f>
        <v>#REF!</v>
      </c>
      <c r="O737" s="25">
        <f t="shared" si="77"/>
        <v>600</v>
      </c>
      <c r="P737" s="25">
        <f t="shared" si="78"/>
        <v>6840</v>
      </c>
    </row>
    <row r="738" spans="2:16" s="26" customFormat="1" ht="26.4" x14ac:dyDescent="0.25">
      <c r="B738" s="70">
        <v>558</v>
      </c>
      <c r="C738" s="72" t="s">
        <v>1278</v>
      </c>
      <c r="D738" s="73" t="s">
        <v>296</v>
      </c>
      <c r="E738" s="74" t="s">
        <v>1275</v>
      </c>
      <c r="F738" s="75">
        <v>600</v>
      </c>
      <c r="G738" s="74">
        <v>6840</v>
      </c>
      <c r="H738" s="76"/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 t="e">
        <f>#REF!</f>
        <v>#REF!</v>
      </c>
      <c r="O738" s="25">
        <f t="shared" si="77"/>
        <v>600</v>
      </c>
      <c r="P738" s="25">
        <f t="shared" si="78"/>
        <v>6840</v>
      </c>
    </row>
    <row r="739" spans="2:16" s="26" customFormat="1" ht="66" x14ac:dyDescent="0.25">
      <c r="B739" s="70">
        <v>559</v>
      </c>
      <c r="C739" s="72" t="s">
        <v>1279</v>
      </c>
      <c r="D739" s="73" t="s">
        <v>296</v>
      </c>
      <c r="E739" s="74" t="s">
        <v>1280</v>
      </c>
      <c r="F739" s="75">
        <v>132</v>
      </c>
      <c r="G739" s="74">
        <v>1783.63</v>
      </c>
      <c r="H739" s="76"/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 t="e">
        <f>#REF!</f>
        <v>#REF!</v>
      </c>
      <c r="O739" s="25">
        <f t="shared" si="77"/>
        <v>132</v>
      </c>
      <c r="P739" s="25">
        <f t="shared" si="78"/>
        <v>1783.63</v>
      </c>
    </row>
    <row r="740" spans="2:16" s="26" customFormat="1" ht="79.2" x14ac:dyDescent="0.25">
      <c r="B740" s="70">
        <v>560</v>
      </c>
      <c r="C740" s="72" t="s">
        <v>1281</v>
      </c>
      <c r="D740" s="73" t="s">
        <v>296</v>
      </c>
      <c r="E740" s="74" t="s">
        <v>1282</v>
      </c>
      <c r="F740" s="75">
        <v>48</v>
      </c>
      <c r="G740" s="74">
        <v>598.85</v>
      </c>
      <c r="H740" s="76"/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 t="e">
        <f>#REF!</f>
        <v>#REF!</v>
      </c>
      <c r="O740" s="25">
        <f t="shared" si="77"/>
        <v>48</v>
      </c>
      <c r="P740" s="25">
        <f t="shared" si="78"/>
        <v>598.85</v>
      </c>
    </row>
    <row r="741" spans="2:16" s="26" customFormat="1" ht="66" x14ac:dyDescent="0.25">
      <c r="B741" s="70">
        <v>561</v>
      </c>
      <c r="C741" s="72" t="s">
        <v>1283</v>
      </c>
      <c r="D741" s="73" t="s">
        <v>296</v>
      </c>
      <c r="E741" s="74" t="s">
        <v>1284</v>
      </c>
      <c r="F741" s="75">
        <v>12</v>
      </c>
      <c r="G741" s="74">
        <v>187.74</v>
      </c>
      <c r="H741" s="76"/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 t="e">
        <f>#REF!</f>
        <v>#REF!</v>
      </c>
      <c r="O741" s="25">
        <f t="shared" si="77"/>
        <v>12</v>
      </c>
      <c r="P741" s="25">
        <f t="shared" si="78"/>
        <v>187.74</v>
      </c>
    </row>
    <row r="742" spans="2:16" s="26" customFormat="1" ht="52.8" x14ac:dyDescent="0.25">
      <c r="B742" s="70">
        <v>562</v>
      </c>
      <c r="C742" s="72" t="s">
        <v>1285</v>
      </c>
      <c r="D742" s="73" t="s">
        <v>296</v>
      </c>
      <c r="E742" s="74" t="s">
        <v>1286</v>
      </c>
      <c r="F742" s="75">
        <v>36</v>
      </c>
      <c r="G742" s="74">
        <v>477</v>
      </c>
      <c r="H742" s="76"/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 t="e">
        <f>#REF!</f>
        <v>#REF!</v>
      </c>
      <c r="O742" s="25">
        <f t="shared" si="77"/>
        <v>36</v>
      </c>
      <c r="P742" s="25">
        <f t="shared" si="78"/>
        <v>477</v>
      </c>
    </row>
    <row r="743" spans="2:16" s="26" customFormat="1" ht="13.2" x14ac:dyDescent="0.25">
      <c r="B743" s="70">
        <v>563</v>
      </c>
      <c r="C743" s="72" t="s">
        <v>1287</v>
      </c>
      <c r="D743" s="73" t="s">
        <v>296</v>
      </c>
      <c r="E743" s="74">
        <v>2</v>
      </c>
      <c r="F743" s="75">
        <v>890</v>
      </c>
      <c r="G743" s="74">
        <v>1780</v>
      </c>
      <c r="H743" s="76"/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 t="e">
        <f>#REF!</f>
        <v>#REF!</v>
      </c>
      <c r="O743" s="25">
        <f t="shared" si="77"/>
        <v>890</v>
      </c>
      <c r="P743" s="25">
        <f t="shared" si="78"/>
        <v>1780</v>
      </c>
    </row>
    <row r="744" spans="2:16" s="26" customFormat="1" ht="66" x14ac:dyDescent="0.25">
      <c r="B744" s="70">
        <v>564</v>
      </c>
      <c r="C744" s="72" t="s">
        <v>1288</v>
      </c>
      <c r="D744" s="73" t="s">
        <v>296</v>
      </c>
      <c r="E744" s="74" t="s">
        <v>1289</v>
      </c>
      <c r="F744" s="75">
        <v>4710</v>
      </c>
      <c r="G744" s="74">
        <v>7533.52</v>
      </c>
      <c r="H744" s="76"/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 t="e">
        <f>#REF!</f>
        <v>#REF!</v>
      </c>
      <c r="O744" s="25">
        <f t="shared" si="77"/>
        <v>4710</v>
      </c>
      <c r="P744" s="25">
        <f t="shared" si="78"/>
        <v>7533.52</v>
      </c>
    </row>
    <row r="745" spans="2:16" s="17" customFormat="1" ht="13.5" customHeight="1" thickBot="1" x14ac:dyDescent="0.3"/>
    <row r="746" spans="2:16" s="17" customFormat="1" ht="26.25" customHeight="1" x14ac:dyDescent="0.25">
      <c r="B746" s="94" t="s">
        <v>139</v>
      </c>
      <c r="C746" s="88" t="s">
        <v>32</v>
      </c>
      <c r="D746" s="99" t="s">
        <v>141</v>
      </c>
      <c r="E746" s="88" t="s">
        <v>142</v>
      </c>
      <c r="F746" s="88" t="s">
        <v>1322</v>
      </c>
      <c r="G746" s="88"/>
      <c r="H746" s="89" t="s">
        <v>146</v>
      </c>
    </row>
    <row r="747" spans="2:16" s="17" customFormat="1" ht="12.75" customHeight="1" x14ac:dyDescent="0.25">
      <c r="B747" s="95"/>
      <c r="C747" s="97"/>
      <c r="D747" s="100"/>
      <c r="E747" s="97"/>
      <c r="F747" s="92" t="s">
        <v>147</v>
      </c>
      <c r="G747" s="92" t="s">
        <v>148</v>
      </c>
      <c r="H747" s="90"/>
    </row>
    <row r="748" spans="2:16" s="17" customFormat="1" ht="13.5" customHeight="1" thickBot="1" x14ac:dyDescent="0.3">
      <c r="B748" s="96"/>
      <c r="C748" s="98"/>
      <c r="D748" s="101"/>
      <c r="E748" s="98"/>
      <c r="F748" s="93"/>
      <c r="G748" s="93"/>
      <c r="H748" s="91"/>
    </row>
    <row r="749" spans="2:16" s="26" customFormat="1" ht="66" x14ac:dyDescent="0.25">
      <c r="B749" s="70">
        <v>565</v>
      </c>
      <c r="C749" s="72" t="s">
        <v>1290</v>
      </c>
      <c r="D749" s="73" t="s">
        <v>296</v>
      </c>
      <c r="E749" s="74" t="s">
        <v>1291</v>
      </c>
      <c r="F749" s="75">
        <v>8846</v>
      </c>
      <c r="G749" s="74">
        <v>8286.7200000000012</v>
      </c>
      <c r="H749" s="76"/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 t="e">
        <f>#REF!</f>
        <v>#REF!</v>
      </c>
      <c r="O749" s="25">
        <f t="shared" ref="O749:O761" si="79">F749</f>
        <v>8846</v>
      </c>
      <c r="P749" s="25">
        <f t="shared" ref="P749:P761" si="80">G749</f>
        <v>8286.7200000000012</v>
      </c>
    </row>
    <row r="750" spans="2:16" s="26" customFormat="1" ht="66" x14ac:dyDescent="0.25">
      <c r="B750" s="70">
        <v>566</v>
      </c>
      <c r="C750" s="72" t="s">
        <v>1292</v>
      </c>
      <c r="D750" s="73" t="s">
        <v>296</v>
      </c>
      <c r="E750" s="74" t="s">
        <v>1293</v>
      </c>
      <c r="F750" s="75">
        <v>7090</v>
      </c>
      <c r="G750" s="74">
        <v>16227.93</v>
      </c>
      <c r="H750" s="76"/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 t="e">
        <f>#REF!</f>
        <v>#REF!</v>
      </c>
      <c r="O750" s="25">
        <f t="shared" si="79"/>
        <v>7090</v>
      </c>
      <c r="P750" s="25">
        <f t="shared" si="80"/>
        <v>16227.93</v>
      </c>
    </row>
    <row r="751" spans="2:16" s="26" customFormat="1" ht="66" x14ac:dyDescent="0.25">
      <c r="B751" s="70">
        <v>567</v>
      </c>
      <c r="C751" s="72" t="s">
        <v>1294</v>
      </c>
      <c r="D751" s="73" t="s">
        <v>296</v>
      </c>
      <c r="E751" s="74" t="s">
        <v>1295</v>
      </c>
      <c r="F751" s="75">
        <v>10550</v>
      </c>
      <c r="G751" s="74">
        <v>12336.68</v>
      </c>
      <c r="H751" s="76"/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 t="e">
        <f>#REF!</f>
        <v>#REF!</v>
      </c>
      <c r="O751" s="25">
        <f t="shared" si="79"/>
        <v>10550</v>
      </c>
      <c r="P751" s="25">
        <f t="shared" si="80"/>
        <v>12336.68</v>
      </c>
    </row>
    <row r="752" spans="2:16" s="26" customFormat="1" ht="39.6" x14ac:dyDescent="0.25">
      <c r="B752" s="70">
        <v>568</v>
      </c>
      <c r="C752" s="72" t="s">
        <v>1296</v>
      </c>
      <c r="D752" s="73" t="s">
        <v>296</v>
      </c>
      <c r="E752" s="74">
        <v>2</v>
      </c>
      <c r="F752" s="75"/>
      <c r="G752" s="74"/>
      <c r="H752" s="76"/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 t="e">
        <f>#REF!</f>
        <v>#REF!</v>
      </c>
      <c r="O752" s="25">
        <f t="shared" si="79"/>
        <v>0</v>
      </c>
      <c r="P752" s="25">
        <f t="shared" si="80"/>
        <v>0</v>
      </c>
    </row>
    <row r="753" spans="2:16" s="26" customFormat="1" ht="52.8" x14ac:dyDescent="0.25">
      <c r="B753" s="70">
        <v>569</v>
      </c>
      <c r="C753" s="72" t="s">
        <v>1297</v>
      </c>
      <c r="D753" s="73" t="s">
        <v>296</v>
      </c>
      <c r="E753" s="74" t="s">
        <v>1298</v>
      </c>
      <c r="F753" s="75">
        <v>4645</v>
      </c>
      <c r="G753" s="74">
        <v>7550.09</v>
      </c>
      <c r="H753" s="76"/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 t="e">
        <f>#REF!</f>
        <v>#REF!</v>
      </c>
      <c r="O753" s="25">
        <f t="shared" si="79"/>
        <v>4645</v>
      </c>
      <c r="P753" s="25">
        <f t="shared" si="80"/>
        <v>7550.09</v>
      </c>
    </row>
    <row r="754" spans="2:16" s="26" customFormat="1" ht="39.6" x14ac:dyDescent="0.25">
      <c r="B754" s="70">
        <v>570</v>
      </c>
      <c r="C754" s="72" t="s">
        <v>1299</v>
      </c>
      <c r="D754" s="73" t="s">
        <v>296</v>
      </c>
      <c r="E754" s="74" t="s">
        <v>1300</v>
      </c>
      <c r="F754" s="75">
        <v>150</v>
      </c>
      <c r="G754" s="74">
        <v>2574</v>
      </c>
      <c r="H754" s="76"/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 t="e">
        <f>#REF!</f>
        <v>#REF!</v>
      </c>
      <c r="O754" s="25">
        <f t="shared" si="79"/>
        <v>150</v>
      </c>
      <c r="P754" s="25">
        <f t="shared" si="80"/>
        <v>2574</v>
      </c>
    </row>
    <row r="755" spans="2:16" s="26" customFormat="1" ht="39.6" x14ac:dyDescent="0.25">
      <c r="B755" s="70">
        <v>571</v>
      </c>
      <c r="C755" s="72" t="s">
        <v>1301</v>
      </c>
      <c r="D755" s="73" t="s">
        <v>296</v>
      </c>
      <c r="E755" s="74" t="s">
        <v>1302</v>
      </c>
      <c r="F755" s="75">
        <v>1025</v>
      </c>
      <c r="G755" s="74">
        <v>9214</v>
      </c>
      <c r="H755" s="76"/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 t="e">
        <f>#REF!</f>
        <v>#REF!</v>
      </c>
      <c r="O755" s="25">
        <f t="shared" si="79"/>
        <v>1025</v>
      </c>
      <c r="P755" s="25">
        <f t="shared" si="80"/>
        <v>9214</v>
      </c>
    </row>
    <row r="756" spans="2:16" s="26" customFormat="1" ht="66" x14ac:dyDescent="0.25">
      <c r="B756" s="70">
        <v>572</v>
      </c>
      <c r="C756" s="72" t="s">
        <v>1303</v>
      </c>
      <c r="D756" s="73" t="s">
        <v>296</v>
      </c>
      <c r="E756" s="74" t="s">
        <v>1304</v>
      </c>
      <c r="F756" s="75">
        <v>16</v>
      </c>
      <c r="G756" s="74">
        <v>268.11</v>
      </c>
      <c r="H756" s="76"/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 t="e">
        <f>#REF!</f>
        <v>#REF!</v>
      </c>
      <c r="O756" s="25">
        <f t="shared" si="79"/>
        <v>16</v>
      </c>
      <c r="P756" s="25">
        <f t="shared" si="80"/>
        <v>268.11</v>
      </c>
    </row>
    <row r="757" spans="2:16" s="26" customFormat="1" ht="66" x14ac:dyDescent="0.25">
      <c r="B757" s="70">
        <v>573</v>
      </c>
      <c r="C757" s="72" t="s">
        <v>1305</v>
      </c>
      <c r="D757" s="73" t="s">
        <v>296</v>
      </c>
      <c r="E757" s="74" t="s">
        <v>1306</v>
      </c>
      <c r="F757" s="75">
        <v>475</v>
      </c>
      <c r="G757" s="74">
        <v>4662.12</v>
      </c>
      <c r="H757" s="76"/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 t="e">
        <f>#REF!</f>
        <v>#REF!</v>
      </c>
      <c r="O757" s="25">
        <f t="shared" si="79"/>
        <v>475</v>
      </c>
      <c r="P757" s="25">
        <f t="shared" si="80"/>
        <v>4662.12</v>
      </c>
    </row>
    <row r="758" spans="2:16" s="26" customFormat="1" ht="13.2" x14ac:dyDescent="0.25">
      <c r="B758" s="70">
        <v>574</v>
      </c>
      <c r="C758" s="72" t="s">
        <v>1307</v>
      </c>
      <c r="D758" s="73" t="s">
        <v>296</v>
      </c>
      <c r="E758" s="74" t="s">
        <v>1308</v>
      </c>
      <c r="F758" s="75">
        <v>3900</v>
      </c>
      <c r="G758" s="74">
        <v>5850</v>
      </c>
      <c r="H758" s="76"/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 t="e">
        <f>#REF!</f>
        <v>#REF!</v>
      </c>
      <c r="O758" s="25">
        <f t="shared" si="79"/>
        <v>3900</v>
      </c>
      <c r="P758" s="25">
        <f t="shared" si="80"/>
        <v>5850</v>
      </c>
    </row>
    <row r="759" spans="2:16" s="26" customFormat="1" ht="13.2" x14ac:dyDescent="0.25">
      <c r="B759" s="70">
        <v>575</v>
      </c>
      <c r="C759" s="72" t="s">
        <v>1309</v>
      </c>
      <c r="D759" s="73" t="s">
        <v>296</v>
      </c>
      <c r="E759" s="74" t="s">
        <v>1310</v>
      </c>
      <c r="F759" s="75">
        <v>850</v>
      </c>
      <c r="G759" s="74">
        <v>1870</v>
      </c>
      <c r="H759" s="76"/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 t="e">
        <f>#REF!</f>
        <v>#REF!</v>
      </c>
      <c r="O759" s="25">
        <f t="shared" si="79"/>
        <v>850</v>
      </c>
      <c r="P759" s="25">
        <f t="shared" si="80"/>
        <v>1870</v>
      </c>
    </row>
    <row r="760" spans="2:16" s="26" customFormat="1" ht="13.2" x14ac:dyDescent="0.25">
      <c r="B760" s="70">
        <v>576</v>
      </c>
      <c r="C760" s="72" t="s">
        <v>1311</v>
      </c>
      <c r="D760" s="73" t="s">
        <v>296</v>
      </c>
      <c r="E760" s="74" t="s">
        <v>1312</v>
      </c>
      <c r="F760" s="75">
        <v>200</v>
      </c>
      <c r="G760" s="74">
        <v>500</v>
      </c>
      <c r="H760" s="76"/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 t="e">
        <f>#REF!</f>
        <v>#REF!</v>
      </c>
      <c r="O760" s="25">
        <f t="shared" si="79"/>
        <v>200</v>
      </c>
      <c r="P760" s="25">
        <f t="shared" si="80"/>
        <v>500</v>
      </c>
    </row>
    <row r="761" spans="2:16" s="26" customFormat="1" ht="13.2" x14ac:dyDescent="0.25">
      <c r="B761" s="70">
        <v>577</v>
      </c>
      <c r="C761" s="72" t="s">
        <v>1313</v>
      </c>
      <c r="D761" s="73" t="s">
        <v>296</v>
      </c>
      <c r="E761" s="74" t="s">
        <v>1314</v>
      </c>
      <c r="F761" s="75"/>
      <c r="G761" s="74"/>
      <c r="H761" s="76"/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 t="e">
        <f>#REF!</f>
        <v>#REF!</v>
      </c>
      <c r="O761" s="25">
        <f t="shared" si="79"/>
        <v>0</v>
      </c>
      <c r="P761" s="25">
        <f t="shared" si="80"/>
        <v>0</v>
      </c>
    </row>
    <row r="762" spans="2:16" s="17" customFormat="1" ht="13.5" customHeight="1" thickBot="1" x14ac:dyDescent="0.3"/>
    <row r="763" spans="2:16" s="17" customFormat="1" ht="26.25" customHeight="1" x14ac:dyDescent="0.25">
      <c r="B763" s="94" t="s">
        <v>139</v>
      </c>
      <c r="C763" s="88" t="s">
        <v>32</v>
      </c>
      <c r="D763" s="99" t="s">
        <v>141</v>
      </c>
      <c r="E763" s="88" t="s">
        <v>142</v>
      </c>
      <c r="F763" s="88" t="s">
        <v>1322</v>
      </c>
      <c r="G763" s="88"/>
      <c r="H763" s="89" t="s">
        <v>146</v>
      </c>
    </row>
    <row r="764" spans="2:16" s="17" customFormat="1" ht="12.75" customHeight="1" x14ac:dyDescent="0.25">
      <c r="B764" s="95"/>
      <c r="C764" s="97"/>
      <c r="D764" s="100"/>
      <c r="E764" s="97"/>
      <c r="F764" s="92" t="s">
        <v>147</v>
      </c>
      <c r="G764" s="92" t="s">
        <v>148</v>
      </c>
      <c r="H764" s="90"/>
    </row>
    <row r="765" spans="2:16" s="17" customFormat="1" ht="13.5" customHeight="1" thickBot="1" x14ac:dyDescent="0.3">
      <c r="B765" s="96"/>
      <c r="C765" s="98"/>
      <c r="D765" s="101"/>
      <c r="E765" s="98"/>
      <c r="F765" s="93"/>
      <c r="G765" s="93"/>
      <c r="H765" s="91"/>
    </row>
    <row r="766" spans="2:16" s="26" customFormat="1" ht="39.6" x14ac:dyDescent="0.25">
      <c r="B766" s="70">
        <v>578</v>
      </c>
      <c r="C766" s="72" t="s">
        <v>1315</v>
      </c>
      <c r="D766" s="73" t="s">
        <v>347</v>
      </c>
      <c r="E766" s="74">
        <v>101</v>
      </c>
      <c r="F766" s="75">
        <v>1</v>
      </c>
      <c r="G766" s="74">
        <v>101</v>
      </c>
      <c r="H766" s="76"/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 t="e">
        <f>#REF!</f>
        <v>#REF!</v>
      </c>
      <c r="O766" s="25">
        <f t="shared" ref="O766:P768" si="81">F766</f>
        <v>1</v>
      </c>
      <c r="P766" s="25">
        <f t="shared" si="81"/>
        <v>101</v>
      </c>
    </row>
    <row r="767" spans="2:16" s="26" customFormat="1" ht="39.6" x14ac:dyDescent="0.25">
      <c r="B767" s="70">
        <v>579</v>
      </c>
      <c r="C767" s="72" t="s">
        <v>1316</v>
      </c>
      <c r="D767" s="73" t="s">
        <v>347</v>
      </c>
      <c r="E767" s="74" t="s">
        <v>1317</v>
      </c>
      <c r="F767" s="75">
        <v>13</v>
      </c>
      <c r="G767" s="74">
        <v>1265.3400000000001</v>
      </c>
      <c r="H767" s="76"/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 t="e">
        <f>#REF!</f>
        <v>#REF!</v>
      </c>
      <c r="O767" s="25">
        <f t="shared" si="81"/>
        <v>13</v>
      </c>
      <c r="P767" s="25">
        <f t="shared" si="81"/>
        <v>1265.3400000000001</v>
      </c>
    </row>
    <row r="768" spans="2:16" s="26" customFormat="1" ht="40.200000000000003" thickBot="1" x14ac:dyDescent="0.3">
      <c r="B768" s="70">
        <v>580</v>
      </c>
      <c r="C768" s="72" t="s">
        <v>1318</v>
      </c>
      <c r="D768" s="73" t="s">
        <v>565</v>
      </c>
      <c r="E768" s="74" t="s">
        <v>1319</v>
      </c>
      <c r="F768" s="75">
        <v>91</v>
      </c>
      <c r="G768" s="74">
        <v>8521.5600000000013</v>
      </c>
      <c r="H768" s="76"/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 t="e">
        <f>#REF!</f>
        <v>#REF!</v>
      </c>
      <c r="O768" s="25">
        <f t="shared" si="81"/>
        <v>91</v>
      </c>
      <c r="P768" s="25">
        <f t="shared" si="81"/>
        <v>8521.5600000000013</v>
      </c>
    </row>
    <row r="769" spans="2:8" s="17" customFormat="1" ht="13.8" thickBot="1" x14ac:dyDescent="0.3">
      <c r="B769" s="27"/>
      <c r="C769" s="29"/>
      <c r="D769" s="29"/>
      <c r="E769" s="30"/>
      <c r="F769" s="31">
        <f>SUM(Лист1!O4:O768)</f>
        <v>246626.65000000002</v>
      </c>
      <c r="G769" s="32">
        <f>SUM(Лист1!P4:P768)</f>
        <v>14683424.980000004</v>
      </c>
      <c r="H769" s="33"/>
    </row>
    <row r="770" spans="2:8" s="17" customFormat="1" ht="13.2" x14ac:dyDescent="0.25"/>
  </sheetData>
  <mergeCells count="368">
    <mergeCell ref="G5:G6"/>
    <mergeCell ref="E4:E6"/>
    <mergeCell ref="F4:G4"/>
    <mergeCell ref="H4:H6"/>
    <mergeCell ref="F5:F6"/>
    <mergeCell ref="B4:B6"/>
    <mergeCell ref="C4:C6"/>
    <mergeCell ref="D4:D6"/>
    <mergeCell ref="F16:G16"/>
    <mergeCell ref="H16:H18"/>
    <mergeCell ref="F17:F18"/>
    <mergeCell ref="G17:G18"/>
    <mergeCell ref="B16:B18"/>
    <mergeCell ref="C16:C18"/>
    <mergeCell ref="D16:D18"/>
    <mergeCell ref="E16:E18"/>
    <mergeCell ref="F28:G28"/>
    <mergeCell ref="H28:H30"/>
    <mergeCell ref="F41:G41"/>
    <mergeCell ref="H41:H43"/>
    <mergeCell ref="F42:F43"/>
    <mergeCell ref="G42:G43"/>
    <mergeCell ref="F29:F30"/>
    <mergeCell ref="G29:G30"/>
    <mergeCell ref="B41:B43"/>
    <mergeCell ref="C41:C43"/>
    <mergeCell ref="D41:D43"/>
    <mergeCell ref="E41:E43"/>
    <mergeCell ref="B28:B30"/>
    <mergeCell ref="C28:C30"/>
    <mergeCell ref="D28:D30"/>
    <mergeCell ref="E28:E30"/>
    <mergeCell ref="F84:G84"/>
    <mergeCell ref="H84:H86"/>
    <mergeCell ref="F85:F86"/>
    <mergeCell ref="G85:G86"/>
    <mergeCell ref="B84:B86"/>
    <mergeCell ref="C84:C86"/>
    <mergeCell ref="D84:D86"/>
    <mergeCell ref="E84:E86"/>
    <mergeCell ref="F62:G62"/>
    <mergeCell ref="H62:H64"/>
    <mergeCell ref="F63:F64"/>
    <mergeCell ref="G63:G64"/>
    <mergeCell ref="B62:B64"/>
    <mergeCell ref="C62:C64"/>
    <mergeCell ref="D62:D64"/>
    <mergeCell ref="E62:E64"/>
    <mergeCell ref="F122:G122"/>
    <mergeCell ref="H122:H124"/>
    <mergeCell ref="F123:F124"/>
    <mergeCell ref="G123:G124"/>
    <mergeCell ref="B122:B124"/>
    <mergeCell ref="C122:C124"/>
    <mergeCell ref="D122:D124"/>
    <mergeCell ref="E122:E124"/>
    <mergeCell ref="F103:G103"/>
    <mergeCell ref="H103:H105"/>
    <mergeCell ref="F104:F105"/>
    <mergeCell ref="G104:G105"/>
    <mergeCell ref="B103:B105"/>
    <mergeCell ref="C103:C105"/>
    <mergeCell ref="D103:D105"/>
    <mergeCell ref="E103:E105"/>
    <mergeCell ref="F162:G162"/>
    <mergeCell ref="H162:H164"/>
    <mergeCell ref="F163:F164"/>
    <mergeCell ref="G163:G164"/>
    <mergeCell ref="B162:B164"/>
    <mergeCell ref="C162:C164"/>
    <mergeCell ref="D162:D164"/>
    <mergeCell ref="E162:E164"/>
    <mergeCell ref="F145:G145"/>
    <mergeCell ref="H145:H147"/>
    <mergeCell ref="F146:F147"/>
    <mergeCell ref="G146:G147"/>
    <mergeCell ref="B145:B147"/>
    <mergeCell ref="C145:C147"/>
    <mergeCell ref="D145:D147"/>
    <mergeCell ref="E145:E147"/>
    <mergeCell ref="F199:G199"/>
    <mergeCell ref="H199:H201"/>
    <mergeCell ref="F200:F201"/>
    <mergeCell ref="G200:G201"/>
    <mergeCell ref="B199:B201"/>
    <mergeCell ref="C199:C201"/>
    <mergeCell ref="D199:D201"/>
    <mergeCell ref="E199:E201"/>
    <mergeCell ref="F181:G181"/>
    <mergeCell ref="H181:H183"/>
    <mergeCell ref="F182:F183"/>
    <mergeCell ref="G182:G183"/>
    <mergeCell ref="B181:B183"/>
    <mergeCell ref="C181:C183"/>
    <mergeCell ref="D181:D183"/>
    <mergeCell ref="E181:E183"/>
    <mergeCell ref="F235:G235"/>
    <mergeCell ref="H235:H237"/>
    <mergeCell ref="F236:F237"/>
    <mergeCell ref="G236:G237"/>
    <mergeCell ref="B235:B237"/>
    <mergeCell ref="C235:C237"/>
    <mergeCell ref="D235:D237"/>
    <mergeCell ref="E235:E237"/>
    <mergeCell ref="F217:G217"/>
    <mergeCell ref="H217:H219"/>
    <mergeCell ref="F218:F219"/>
    <mergeCell ref="G218:G219"/>
    <mergeCell ref="B217:B219"/>
    <mergeCell ref="C217:C219"/>
    <mergeCell ref="D217:D219"/>
    <mergeCell ref="E217:E219"/>
    <mergeCell ref="F270:G270"/>
    <mergeCell ref="H270:H272"/>
    <mergeCell ref="F271:F272"/>
    <mergeCell ref="G271:G272"/>
    <mergeCell ref="B270:B272"/>
    <mergeCell ref="C270:C272"/>
    <mergeCell ref="D270:D272"/>
    <mergeCell ref="E270:E272"/>
    <mergeCell ref="F253:G253"/>
    <mergeCell ref="H253:H255"/>
    <mergeCell ref="F254:F255"/>
    <mergeCell ref="G254:G255"/>
    <mergeCell ref="B253:B255"/>
    <mergeCell ref="C253:C255"/>
    <mergeCell ref="D253:D255"/>
    <mergeCell ref="E253:E255"/>
    <mergeCell ref="F290:G290"/>
    <mergeCell ref="H290:H292"/>
    <mergeCell ref="F291:F292"/>
    <mergeCell ref="G291:G292"/>
    <mergeCell ref="B290:B292"/>
    <mergeCell ref="C290:C292"/>
    <mergeCell ref="D290:D292"/>
    <mergeCell ref="E290:E292"/>
    <mergeCell ref="F281:G281"/>
    <mergeCell ref="H281:H283"/>
    <mergeCell ref="F282:F283"/>
    <mergeCell ref="G282:G283"/>
    <mergeCell ref="B281:B283"/>
    <mergeCell ref="C281:C283"/>
    <mergeCell ref="D281:D283"/>
    <mergeCell ref="E281:E283"/>
    <mergeCell ref="F321:G321"/>
    <mergeCell ref="H321:H323"/>
    <mergeCell ref="F322:F323"/>
    <mergeCell ref="G322:G323"/>
    <mergeCell ref="B321:B323"/>
    <mergeCell ref="C321:C323"/>
    <mergeCell ref="D321:D323"/>
    <mergeCell ref="E321:E323"/>
    <mergeCell ref="F306:G306"/>
    <mergeCell ref="H306:H308"/>
    <mergeCell ref="F307:F308"/>
    <mergeCell ref="G307:G308"/>
    <mergeCell ref="B306:B308"/>
    <mergeCell ref="C306:C308"/>
    <mergeCell ref="D306:D308"/>
    <mergeCell ref="E306:E308"/>
    <mergeCell ref="F363:G363"/>
    <mergeCell ref="H363:H365"/>
    <mergeCell ref="F364:F365"/>
    <mergeCell ref="G364:G365"/>
    <mergeCell ref="B363:B365"/>
    <mergeCell ref="C363:C365"/>
    <mergeCell ref="D363:D365"/>
    <mergeCell ref="E363:E365"/>
    <mergeCell ref="F342:G342"/>
    <mergeCell ref="H342:H344"/>
    <mergeCell ref="F343:F344"/>
    <mergeCell ref="G343:G344"/>
    <mergeCell ref="B342:B344"/>
    <mergeCell ref="C342:C344"/>
    <mergeCell ref="D342:D344"/>
    <mergeCell ref="E342:E344"/>
    <mergeCell ref="F402:G402"/>
    <mergeCell ref="H402:H404"/>
    <mergeCell ref="F403:F404"/>
    <mergeCell ref="G403:G404"/>
    <mergeCell ref="B402:B404"/>
    <mergeCell ref="C402:C404"/>
    <mergeCell ref="D402:D404"/>
    <mergeCell ref="E402:E404"/>
    <mergeCell ref="F383:G383"/>
    <mergeCell ref="H383:H385"/>
    <mergeCell ref="F384:F385"/>
    <mergeCell ref="G384:G385"/>
    <mergeCell ref="B383:B385"/>
    <mergeCell ref="C383:C385"/>
    <mergeCell ref="D383:D385"/>
    <mergeCell ref="E383:E385"/>
    <mergeCell ref="F420:G420"/>
    <mergeCell ref="H420:H422"/>
    <mergeCell ref="F421:F422"/>
    <mergeCell ref="G421:G422"/>
    <mergeCell ref="B420:B422"/>
    <mergeCell ref="C420:C422"/>
    <mergeCell ref="D420:D422"/>
    <mergeCell ref="E420:E422"/>
    <mergeCell ref="F413:G413"/>
    <mergeCell ref="H413:H415"/>
    <mergeCell ref="F414:F415"/>
    <mergeCell ref="G414:G415"/>
    <mergeCell ref="B413:B415"/>
    <mergeCell ref="C413:C415"/>
    <mergeCell ref="D413:D415"/>
    <mergeCell ref="E413:E415"/>
    <mergeCell ref="F438:G438"/>
    <mergeCell ref="H438:H440"/>
    <mergeCell ref="F439:F440"/>
    <mergeCell ref="G439:G440"/>
    <mergeCell ref="B438:B440"/>
    <mergeCell ref="C438:C440"/>
    <mergeCell ref="D438:D440"/>
    <mergeCell ref="E438:E440"/>
    <mergeCell ref="F427:G427"/>
    <mergeCell ref="H427:H429"/>
    <mergeCell ref="F428:F429"/>
    <mergeCell ref="G428:G429"/>
    <mergeCell ref="B427:B429"/>
    <mergeCell ref="C427:C429"/>
    <mergeCell ref="D427:D429"/>
    <mergeCell ref="E427:E429"/>
    <mergeCell ref="F473:G473"/>
    <mergeCell ref="H473:H475"/>
    <mergeCell ref="F474:F475"/>
    <mergeCell ref="G474:G475"/>
    <mergeCell ref="B473:B475"/>
    <mergeCell ref="C473:C475"/>
    <mergeCell ref="D473:D475"/>
    <mergeCell ref="E473:E475"/>
    <mergeCell ref="F452:G452"/>
    <mergeCell ref="H452:H454"/>
    <mergeCell ref="F453:F454"/>
    <mergeCell ref="G453:G454"/>
    <mergeCell ref="B452:B454"/>
    <mergeCell ref="C452:C454"/>
    <mergeCell ref="D452:D454"/>
    <mergeCell ref="E452:E454"/>
    <mergeCell ref="F509:G509"/>
    <mergeCell ref="H509:H511"/>
    <mergeCell ref="F510:F511"/>
    <mergeCell ref="G510:G511"/>
    <mergeCell ref="B509:B511"/>
    <mergeCell ref="C509:C511"/>
    <mergeCell ref="D509:D511"/>
    <mergeCell ref="E509:E511"/>
    <mergeCell ref="F492:G492"/>
    <mergeCell ref="H492:H494"/>
    <mergeCell ref="F493:F494"/>
    <mergeCell ref="G493:G494"/>
    <mergeCell ref="B492:B494"/>
    <mergeCell ref="C492:C494"/>
    <mergeCell ref="D492:D494"/>
    <mergeCell ref="E492:E494"/>
    <mergeCell ref="F542:G542"/>
    <mergeCell ref="H542:H544"/>
    <mergeCell ref="F543:F544"/>
    <mergeCell ref="G543:G544"/>
    <mergeCell ref="B542:B544"/>
    <mergeCell ref="C542:C544"/>
    <mergeCell ref="D542:D544"/>
    <mergeCell ref="E542:E544"/>
    <mergeCell ref="F525:G525"/>
    <mergeCell ref="H525:H527"/>
    <mergeCell ref="F526:F527"/>
    <mergeCell ref="G526:G527"/>
    <mergeCell ref="B525:B527"/>
    <mergeCell ref="C525:C527"/>
    <mergeCell ref="D525:D527"/>
    <mergeCell ref="E525:E527"/>
    <mergeCell ref="F571:G571"/>
    <mergeCell ref="H571:H573"/>
    <mergeCell ref="F572:F573"/>
    <mergeCell ref="G572:G573"/>
    <mergeCell ref="B571:B573"/>
    <mergeCell ref="C571:C573"/>
    <mergeCell ref="D571:D573"/>
    <mergeCell ref="E571:E573"/>
    <mergeCell ref="F552:G552"/>
    <mergeCell ref="H552:H554"/>
    <mergeCell ref="F553:F554"/>
    <mergeCell ref="G553:G554"/>
    <mergeCell ref="B552:B554"/>
    <mergeCell ref="C552:C554"/>
    <mergeCell ref="D552:D554"/>
    <mergeCell ref="E552:E554"/>
    <mergeCell ref="F610:G610"/>
    <mergeCell ref="H610:H612"/>
    <mergeCell ref="F611:F612"/>
    <mergeCell ref="G611:G612"/>
    <mergeCell ref="B610:B612"/>
    <mergeCell ref="C610:C612"/>
    <mergeCell ref="D610:D612"/>
    <mergeCell ref="E610:E612"/>
    <mergeCell ref="F591:G591"/>
    <mergeCell ref="H591:H593"/>
    <mergeCell ref="F592:F593"/>
    <mergeCell ref="G592:G593"/>
    <mergeCell ref="B591:B593"/>
    <mergeCell ref="C591:C593"/>
    <mergeCell ref="D591:D593"/>
    <mergeCell ref="E591:E593"/>
    <mergeCell ref="F653:G653"/>
    <mergeCell ref="H653:H655"/>
    <mergeCell ref="F654:F655"/>
    <mergeCell ref="G654:G655"/>
    <mergeCell ref="B653:B655"/>
    <mergeCell ref="C653:C655"/>
    <mergeCell ref="D653:D655"/>
    <mergeCell ref="E653:E655"/>
    <mergeCell ref="F631:G631"/>
    <mergeCell ref="H631:H633"/>
    <mergeCell ref="F632:F633"/>
    <mergeCell ref="G632:G633"/>
    <mergeCell ref="B631:B633"/>
    <mergeCell ref="C631:C633"/>
    <mergeCell ref="D631:D633"/>
    <mergeCell ref="E631:E633"/>
    <mergeCell ref="F690:G690"/>
    <mergeCell ref="H690:H692"/>
    <mergeCell ref="F691:F692"/>
    <mergeCell ref="G691:G692"/>
    <mergeCell ref="B690:B692"/>
    <mergeCell ref="C690:C692"/>
    <mergeCell ref="D690:D692"/>
    <mergeCell ref="E690:E692"/>
    <mergeCell ref="F671:G671"/>
    <mergeCell ref="H671:H673"/>
    <mergeCell ref="F672:F673"/>
    <mergeCell ref="G672:G673"/>
    <mergeCell ref="B671:B673"/>
    <mergeCell ref="C671:C673"/>
    <mergeCell ref="D671:D673"/>
    <mergeCell ref="E671:E673"/>
    <mergeCell ref="F730:G730"/>
    <mergeCell ref="H730:H732"/>
    <mergeCell ref="F731:F732"/>
    <mergeCell ref="G731:G732"/>
    <mergeCell ref="B730:B732"/>
    <mergeCell ref="C730:C732"/>
    <mergeCell ref="D730:D732"/>
    <mergeCell ref="E730:E732"/>
    <mergeCell ref="F709:G709"/>
    <mergeCell ref="H709:H711"/>
    <mergeCell ref="F710:F711"/>
    <mergeCell ref="G710:G711"/>
    <mergeCell ref="B709:B711"/>
    <mergeCell ref="C709:C711"/>
    <mergeCell ref="D709:D711"/>
    <mergeCell ref="E709:E711"/>
    <mergeCell ref="F763:G763"/>
    <mergeCell ref="H763:H765"/>
    <mergeCell ref="F764:F765"/>
    <mergeCell ref="G764:G765"/>
    <mergeCell ref="B763:B765"/>
    <mergeCell ref="C763:C765"/>
    <mergeCell ref="D763:D765"/>
    <mergeCell ref="E763:E765"/>
    <mergeCell ref="F746:G746"/>
    <mergeCell ref="H746:H748"/>
    <mergeCell ref="F747:F748"/>
    <mergeCell ref="G747:G748"/>
    <mergeCell ref="B746:B748"/>
    <mergeCell ref="C746:C748"/>
    <mergeCell ref="D746:D748"/>
    <mergeCell ref="E746:E74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6" manualBreakCount="46">
    <brk id="14" max="16383" man="1"/>
    <brk id="26" max="16383" man="1"/>
    <brk id="39" max="16383" man="1"/>
    <brk id="60" max="16383" man="1"/>
    <brk id="82" max="16383" man="1"/>
    <brk id="101" max="16383" man="1"/>
    <brk id="120" max="16383" man="1"/>
    <brk id="143" max="16383" man="1"/>
    <brk id="160" max="16383" man="1"/>
    <brk id="179" max="16383" man="1"/>
    <brk id="197" max="16383" man="1"/>
    <brk id="215" max="16383" man="1"/>
    <brk id="233" max="16383" man="1"/>
    <brk id="251" max="16383" man="1"/>
    <brk id="268" max="16383" man="1"/>
    <brk id="279" max="16383" man="1"/>
    <brk id="288" max="16383" man="1"/>
    <brk id="304" max="16383" man="1"/>
    <brk id="319" max="16383" man="1"/>
    <brk id="340" max="16383" man="1"/>
    <brk id="361" max="16383" man="1"/>
    <brk id="381" max="16383" man="1"/>
    <brk id="400" max="16383" man="1"/>
    <brk id="411" max="16383" man="1"/>
    <brk id="418" max="16383" man="1"/>
    <brk id="425" max="16383" man="1"/>
    <brk id="436" max="16383" man="1"/>
    <brk id="450" max="16383" man="1"/>
    <brk id="471" max="16383" man="1"/>
    <brk id="490" max="16383" man="1"/>
    <brk id="507" max="16383" man="1"/>
    <brk id="523" max="16383" man="1"/>
    <brk id="540" max="16383" man="1"/>
    <brk id="550" max="16383" man="1"/>
    <brk id="569" max="16383" man="1"/>
    <brk id="589" max="16383" man="1"/>
    <brk id="608" max="16383" man="1"/>
    <brk id="629" max="16383" man="1"/>
    <brk id="651" max="16383" man="1"/>
    <brk id="669" max="16383" man="1"/>
    <brk id="688" max="16383" man="1"/>
    <brk id="707" max="16383" man="1"/>
    <brk id="728" max="16383" man="1"/>
    <brk id="744" max="16383" man="1"/>
    <brk id="761" max="16383" man="1"/>
    <brk id="7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2021-10-26T13:52:01Z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