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96" windowWidth="15192" windowHeight="9900"/>
  </bookViews>
  <sheets>
    <sheet name="Лист1" sheetId="4" r:id="rId1"/>
    <sheet name="Настройка" sheetId="1" r:id="rId2"/>
    <sheet name="Оборотна відомість" sheetId="2" r:id="rId3"/>
    <sheet name="Описание данных" sheetId="3" r:id="rId4"/>
  </sheets>
  <definedNames>
    <definedName name="cHeader2">'Оборотна відомість'!$C$11:$C$13</definedName>
    <definedName name="cHeader3">'Оборотна відомість'!$F$11</definedName>
    <definedName name="cHeader4">'Оборотна відомість'!$H$11:$K$11</definedName>
    <definedName name="cHeader6">'Оборотна відомість'!$L$11</definedName>
    <definedName name="cRText">'Оборотна відомість'!$A$15</definedName>
    <definedName name="cRTextN">'Оборотна відомість'!$A$16</definedName>
    <definedName name="Detail">'Оборотна відомість'!$A$18:$V$18</definedName>
    <definedName name="Header">'Оборотна відомість'!$A$11:$N$13</definedName>
    <definedName name="Hidden">'Оборотна відомість'!$O$18:$V$18</definedName>
    <definedName name="MakePage">8</definedName>
    <definedName name="MPageCount">9</definedName>
    <definedName name="MPageRange" hidden="1">Лист1!$A$109:$A$117</definedName>
    <definedName name="nGraf3_1">'Оборотна відомість'!$O$18</definedName>
    <definedName name="nGraf3_2">'Оборотна відомість'!$P$18</definedName>
    <definedName name="nGraf4_1">'Оборотна відомість'!$Q$18</definedName>
    <definedName name="nGraf4_2">'Оборотна відомість'!$R$18</definedName>
    <definedName name="nGraf5_1">'Оборотна відомість'!$S$18</definedName>
    <definedName name="nGraf5_2">'Оборотна відомість'!$T$18</definedName>
    <definedName name="nGraf6_1">'Оборотна відомість'!$U$18</definedName>
    <definedName name="nGraf6_2">'Оборотна відомість'!$V$18</definedName>
    <definedName name="nGrafa1">'Оборотна відомість'!$A$18</definedName>
    <definedName name="nGrafa2_2">'Оборотна відомість'!$E$18</definedName>
    <definedName name="nGrafa3_1">'Оборотна відомість'!$F$18</definedName>
    <definedName name="nGrafa3_2">'Оборотна відомість'!$G$18</definedName>
    <definedName name="nGrafa4_1">'Оборотна відомість'!$H$18</definedName>
    <definedName name="nGrafa4_2">'Оборотна відомість'!$I$18</definedName>
    <definedName name="nGrafa5_1">'Оборотна відомість'!$J$18</definedName>
    <definedName name="nGrafa5_2">'Оборотна відомість'!$K$18</definedName>
    <definedName name="nGrafa6_1">'Оборотна відомість'!$L$18</definedName>
    <definedName name="nGrafa6_2">'Оборотна відомість'!$M$18</definedName>
    <definedName name="nTotal_2_2">'Оборотна відомість'!$B$22</definedName>
    <definedName name="nTotal_3_1">'Оборотна відомість'!$F$22</definedName>
    <definedName name="nTotal_3_2">'Оборотна відомість'!$G$22</definedName>
    <definedName name="nTotal_4_1">'Оборотна відомість'!$H$22</definedName>
    <definedName name="nTotal_4_2">'Оборотна відомість'!$I$22</definedName>
    <definedName name="nTotal_5_1">'Оборотна відомість'!$J$22</definedName>
    <definedName name="nTotal_5_2">'Оборотна відомість'!$K$22</definedName>
    <definedName name="nTotal_6_1">'Оборотна відомість'!$L$22</definedName>
    <definedName name="nTotal_6_2">'Оборотна відомість'!$M$22</definedName>
    <definedName name="nTotal1_2_2">'Оборотна відомість'!$B$24</definedName>
    <definedName name="nTotal1_3_1">'Оборотна відомість'!$F$24</definedName>
    <definedName name="nTotal1_3_2">'Оборотна відомість'!$G$24</definedName>
    <definedName name="nTotal1_4_1">'Оборотна відомість'!$H$24</definedName>
    <definedName name="nTotal1_4_2">'Оборотна відомість'!$I$24</definedName>
    <definedName name="nTotal1_5_1">'Оборотна відомість'!$J$24</definedName>
    <definedName name="nTotal1_5_2">'Оборотна відомість'!$K$24</definedName>
    <definedName name="nTotal1_6_1">'Оборотна відомість'!$L$24</definedName>
    <definedName name="nTotal1_6_2">'Оборотна відомість'!$M$24</definedName>
    <definedName name="nTotal2_2_2">'Оборотна відомість'!$B$26</definedName>
    <definedName name="nTotal2_3_1">'Оборотна відомість'!$F$26</definedName>
    <definedName name="nTotal2_3_2">'Оборотна відомість'!$G$26</definedName>
    <definedName name="nTotal2_4_1">'Оборотна відомість'!$H$26</definedName>
    <definedName name="nTotal2_4_2">'Оборотна відомість'!$I$26</definedName>
    <definedName name="nTotal2_5_1">'Оборотна відомість'!$J$26</definedName>
    <definedName name="nTotal2_5_2">'Оборотна відомість'!$K$26</definedName>
    <definedName name="nTotal2_6_1">'Оборотна відомість'!$L$26</definedName>
    <definedName name="nTotal2_6_2">'Оборотна відомість'!$M$26</definedName>
    <definedName name="nTotal3_2_1">'Оборотна відомість'!$B$28</definedName>
    <definedName name="nTotal3_3_1">'Оборотна відомість'!$F$28</definedName>
    <definedName name="nTotal3_3_2">'Оборотна відомість'!$G$28</definedName>
    <definedName name="nTotal3_4_1">'Оборотна відомість'!$H$28</definedName>
    <definedName name="nTotal3_4_2">'Оборотна відомість'!$I$28</definedName>
    <definedName name="nTotal3_5_1">'Оборотна відомість'!$J$28</definedName>
    <definedName name="nTotal3_5_2">'Оборотна відомість'!$K$28</definedName>
    <definedName name="nTotal3_6_1">'Оборотна відомість'!$L$28</definedName>
    <definedName name="nTotal3_6_2">'Оборотна відомість'!$M$28</definedName>
    <definedName name="nTotal4_2_2">'Оборотна відомість'!$B$20</definedName>
    <definedName name="nTotal4_3_1">'Оборотна відомість'!$F$20</definedName>
    <definedName name="nTotal4_3_2">'Оборотна відомість'!$G$20</definedName>
    <definedName name="nTotal4_4_1">'Оборотна відомість'!$H$20</definedName>
    <definedName name="nTotal4_4_2">'Оборотна відомість'!$I$20</definedName>
    <definedName name="nTotal4_5_1">'Оборотна відомість'!$J$20</definedName>
    <definedName name="nTotal4_5_2">'Оборотна відомість'!$K$20</definedName>
    <definedName name="nTotal4_6_1">'Оборотна відомість'!$L$20</definedName>
    <definedName name="nTotal4_6_2">'Оборотна відомість'!$M$20</definedName>
    <definedName name="PageHead">'Оборотна відомість'!$A$32:$N$35</definedName>
    <definedName name="PageNumber" hidden="1">9</definedName>
    <definedName name="RHide">'Оборотна відомість'!$W:$W</definedName>
    <definedName name="RText">'Оборотна відомість'!$A$15:$W$16</definedName>
    <definedName name="Summery">'Оборотна відомість'!$A$30:$N$30</definedName>
    <definedName name="Title">'Оборотна відомість'!$A$1:$N$10</definedName>
    <definedName name="Total">'Оборотна відомість'!$A$22:$N$22</definedName>
    <definedName name="Total1">'Оборотна відомість'!$A$24:$N$24</definedName>
    <definedName name="Total2">'Оборотна відомість'!$A$26:$N$26</definedName>
    <definedName name="Total3">'Оборотна відомість'!$A$28:$N$28</definedName>
    <definedName name="Total4">'Оборотна відомість'!$A$20:$N$20</definedName>
    <definedName name="ЗапускЗаголовкаСтраниц">'Оборотна відомість'!$A$30</definedName>
    <definedName name="КодЭГРПОУ">'Оборотна відомість'!$C$6</definedName>
    <definedName name="Найменування">'Оборотна відомість'!$C$18</definedName>
    <definedName name="НоменклатурнийНомер">'Оборотна відомість'!$B$18</definedName>
    <definedName name="ОдВим">'Оборотна відомість'!$D$18</definedName>
    <definedName name="Организация">'Оборотна відомість'!$A$1</definedName>
    <definedName name="Период">'Оборотна відомість'!$A$9</definedName>
    <definedName name="Скрыть1">'Оборотна відомість'!$W$15</definedName>
    <definedName name="Скрыть2">'Оборотна відомість'!$W$16</definedName>
  </definedNames>
  <calcPr calcId="145621"/>
</workbook>
</file>

<file path=xl/calcChain.xml><?xml version="1.0" encoding="utf-8"?>
<calcChain xmlns="http://schemas.openxmlformats.org/spreadsheetml/2006/main">
  <c r="H16" i="4" l="1"/>
  <c r="I16" i="4"/>
  <c r="J16" i="4"/>
  <c r="K16" i="4"/>
  <c r="L16" i="4"/>
  <c r="M16" i="4"/>
  <c r="N16" i="4"/>
  <c r="O16" i="4"/>
  <c r="H17" i="4"/>
  <c r="I17" i="4"/>
  <c r="J17" i="4"/>
  <c r="K17" i="4"/>
  <c r="L17" i="4"/>
  <c r="M17" i="4"/>
  <c r="N17" i="4"/>
  <c r="O17" i="4"/>
  <c r="H18" i="4"/>
  <c r="I18" i="4"/>
  <c r="J18" i="4"/>
  <c r="K18" i="4"/>
  <c r="L18" i="4"/>
  <c r="M18" i="4"/>
  <c r="N18" i="4"/>
  <c r="O18" i="4"/>
  <c r="H19" i="4"/>
  <c r="I19" i="4"/>
  <c r="J19" i="4"/>
  <c r="K19" i="4"/>
  <c r="L19" i="4"/>
  <c r="M19" i="4"/>
  <c r="N19" i="4"/>
  <c r="O19" i="4"/>
  <c r="H20" i="4"/>
  <c r="I20" i="4"/>
  <c r="J20" i="4"/>
  <c r="K20" i="4"/>
  <c r="L20" i="4"/>
  <c r="M20" i="4"/>
  <c r="N20" i="4"/>
  <c r="O20" i="4"/>
  <c r="H21" i="4"/>
  <c r="I21" i="4"/>
  <c r="J21" i="4"/>
  <c r="K21" i="4"/>
  <c r="L21" i="4"/>
  <c r="M21" i="4"/>
  <c r="N21" i="4"/>
  <c r="O21" i="4"/>
  <c r="H26" i="4"/>
  <c r="I26" i="4"/>
  <c r="J26" i="4"/>
  <c r="K26" i="4"/>
  <c r="L26" i="4"/>
  <c r="M26" i="4"/>
  <c r="N26" i="4"/>
  <c r="O26" i="4"/>
  <c r="H27" i="4"/>
  <c r="I27" i="4"/>
  <c r="J27" i="4"/>
  <c r="K27" i="4"/>
  <c r="L27" i="4"/>
  <c r="M27" i="4"/>
  <c r="N27" i="4"/>
  <c r="O27" i="4"/>
  <c r="H28" i="4"/>
  <c r="I28" i="4"/>
  <c r="J28" i="4"/>
  <c r="K28" i="4"/>
  <c r="L28" i="4"/>
  <c r="M28" i="4"/>
  <c r="N28" i="4"/>
  <c r="O28" i="4"/>
  <c r="H29" i="4"/>
  <c r="I29" i="4"/>
  <c r="J29" i="4"/>
  <c r="K29" i="4"/>
  <c r="L29" i="4"/>
  <c r="M29" i="4"/>
  <c r="N29" i="4"/>
  <c r="O29" i="4"/>
  <c r="H30" i="4"/>
  <c r="I30" i="4"/>
  <c r="J30" i="4"/>
  <c r="K30" i="4"/>
  <c r="L30" i="4"/>
  <c r="M30" i="4"/>
  <c r="N30" i="4"/>
  <c r="O30" i="4"/>
  <c r="H31" i="4"/>
  <c r="I31" i="4"/>
  <c r="J31" i="4"/>
  <c r="K31" i="4"/>
  <c r="L31" i="4"/>
  <c r="M31" i="4"/>
  <c r="N31" i="4"/>
  <c r="O31" i="4"/>
  <c r="H32" i="4"/>
  <c r="I32" i="4"/>
  <c r="J32" i="4"/>
  <c r="K32" i="4"/>
  <c r="L32" i="4"/>
  <c r="M32" i="4"/>
  <c r="N32" i="4"/>
  <c r="O32" i="4"/>
  <c r="H33" i="4"/>
  <c r="I33" i="4"/>
  <c r="J33" i="4"/>
  <c r="K33" i="4"/>
  <c r="L33" i="4"/>
  <c r="M33" i="4"/>
  <c r="N33" i="4"/>
  <c r="O33" i="4"/>
  <c r="H34" i="4"/>
  <c r="I34" i="4"/>
  <c r="J34" i="4"/>
  <c r="K34" i="4"/>
  <c r="L34" i="4"/>
  <c r="M34" i="4"/>
  <c r="N34" i="4"/>
  <c r="O34" i="4"/>
  <c r="H39" i="4"/>
  <c r="I39" i="4"/>
  <c r="J39" i="4"/>
  <c r="K39" i="4"/>
  <c r="L39" i="4"/>
  <c r="M39" i="4"/>
  <c r="N39" i="4"/>
  <c r="O39" i="4"/>
  <c r="H40" i="4"/>
  <c r="I40" i="4"/>
  <c r="J40" i="4"/>
  <c r="K40" i="4"/>
  <c r="L40" i="4"/>
  <c r="M40" i="4"/>
  <c r="N40" i="4"/>
  <c r="O40" i="4"/>
  <c r="H41" i="4"/>
  <c r="I41" i="4"/>
  <c r="J41" i="4"/>
  <c r="K41" i="4"/>
  <c r="L41" i="4"/>
  <c r="M41" i="4"/>
  <c r="N41" i="4"/>
  <c r="O41" i="4"/>
  <c r="H42" i="4"/>
  <c r="I42" i="4"/>
  <c r="J42" i="4"/>
  <c r="K42" i="4"/>
  <c r="L42" i="4"/>
  <c r="M42" i="4"/>
  <c r="N42" i="4"/>
  <c r="O42" i="4"/>
  <c r="H43" i="4"/>
  <c r="I43" i="4"/>
  <c r="J43" i="4"/>
  <c r="K43" i="4"/>
  <c r="L43" i="4"/>
  <c r="M43" i="4"/>
  <c r="N43" i="4"/>
  <c r="O43" i="4"/>
  <c r="H44" i="4"/>
  <c r="I44" i="4"/>
  <c r="J44" i="4"/>
  <c r="K44" i="4"/>
  <c r="L44" i="4"/>
  <c r="M44" i="4"/>
  <c r="N44" i="4"/>
  <c r="O44" i="4"/>
  <c r="H45" i="4"/>
  <c r="I45" i="4"/>
  <c r="J45" i="4"/>
  <c r="K45" i="4"/>
  <c r="L45" i="4"/>
  <c r="M45" i="4"/>
  <c r="N45" i="4"/>
  <c r="O45" i="4"/>
  <c r="H50" i="4"/>
  <c r="I50" i="4"/>
  <c r="J50" i="4"/>
  <c r="K50" i="4"/>
  <c r="L50" i="4"/>
  <c r="M50" i="4"/>
  <c r="N50" i="4"/>
  <c r="O50" i="4"/>
  <c r="H51" i="4"/>
  <c r="I51" i="4"/>
  <c r="J51" i="4"/>
  <c r="K51" i="4"/>
  <c r="L51" i="4"/>
  <c r="M51" i="4"/>
  <c r="N51" i="4"/>
  <c r="O51" i="4"/>
  <c r="H52" i="4"/>
  <c r="I52" i="4"/>
  <c r="J52" i="4"/>
  <c r="K52" i="4"/>
  <c r="L52" i="4"/>
  <c r="M52" i="4"/>
  <c r="N52" i="4"/>
  <c r="O52" i="4"/>
  <c r="H53" i="4"/>
  <c r="I53" i="4"/>
  <c r="J53" i="4"/>
  <c r="K53" i="4"/>
  <c r="L53" i="4"/>
  <c r="M53" i="4"/>
  <c r="N53" i="4"/>
  <c r="O53" i="4"/>
  <c r="H54" i="4"/>
  <c r="I54" i="4"/>
  <c r="J54" i="4"/>
  <c r="K54" i="4"/>
  <c r="L54" i="4"/>
  <c r="M54" i="4"/>
  <c r="N54" i="4"/>
  <c r="O54" i="4"/>
  <c r="H55" i="4"/>
  <c r="I55" i="4"/>
  <c r="J55" i="4"/>
  <c r="K55" i="4"/>
  <c r="L55" i="4"/>
  <c r="M55" i="4"/>
  <c r="N55" i="4"/>
  <c r="O55" i="4"/>
  <c r="H56" i="4"/>
  <c r="I56" i="4"/>
  <c r="J56" i="4"/>
  <c r="K56" i="4"/>
  <c r="L56" i="4"/>
  <c r="M56" i="4"/>
  <c r="N56" i="4"/>
  <c r="O56" i="4"/>
  <c r="H61" i="4"/>
  <c r="I61" i="4"/>
  <c r="J61" i="4"/>
  <c r="K61" i="4"/>
  <c r="L61" i="4"/>
  <c r="M61" i="4"/>
  <c r="N61" i="4"/>
  <c r="O61" i="4"/>
  <c r="H62" i="4"/>
  <c r="I62" i="4"/>
  <c r="J62" i="4"/>
  <c r="K62" i="4"/>
  <c r="L62" i="4"/>
  <c r="M62" i="4"/>
  <c r="N62" i="4"/>
  <c r="O62" i="4"/>
  <c r="H63" i="4"/>
  <c r="I63" i="4"/>
  <c r="J63" i="4"/>
  <c r="K63" i="4"/>
  <c r="L63" i="4"/>
  <c r="M63" i="4"/>
  <c r="N63" i="4"/>
  <c r="O63" i="4"/>
  <c r="H64" i="4"/>
  <c r="I64" i="4"/>
  <c r="J64" i="4"/>
  <c r="K64" i="4"/>
  <c r="L64" i="4"/>
  <c r="M64" i="4"/>
  <c r="N64" i="4"/>
  <c r="O64" i="4"/>
  <c r="H65" i="4"/>
  <c r="I65" i="4"/>
  <c r="J65" i="4"/>
  <c r="K65" i="4"/>
  <c r="L65" i="4"/>
  <c r="M65" i="4"/>
  <c r="N65" i="4"/>
  <c r="O65" i="4"/>
  <c r="H66" i="4"/>
  <c r="I66" i="4"/>
  <c r="J66" i="4"/>
  <c r="K66" i="4"/>
  <c r="L66" i="4"/>
  <c r="M66" i="4"/>
  <c r="N66" i="4"/>
  <c r="O66" i="4"/>
  <c r="H67" i="4"/>
  <c r="I67" i="4"/>
  <c r="J67" i="4"/>
  <c r="K67" i="4"/>
  <c r="L67" i="4"/>
  <c r="M67" i="4"/>
  <c r="N67" i="4"/>
  <c r="O67" i="4"/>
  <c r="H68" i="4"/>
  <c r="I68" i="4"/>
  <c r="J68" i="4"/>
  <c r="K68" i="4"/>
  <c r="L68" i="4"/>
  <c r="M68" i="4"/>
  <c r="N68" i="4"/>
  <c r="O68" i="4"/>
  <c r="H69" i="4"/>
  <c r="I69" i="4"/>
  <c r="J69" i="4"/>
  <c r="K69" i="4"/>
  <c r="L69" i="4"/>
  <c r="M69" i="4"/>
  <c r="N69" i="4"/>
  <c r="O69" i="4"/>
  <c r="H74" i="4"/>
  <c r="I74" i="4"/>
  <c r="J74" i="4"/>
  <c r="K74" i="4"/>
  <c r="L74" i="4"/>
  <c r="M74" i="4"/>
  <c r="N74" i="4"/>
  <c r="O74" i="4"/>
  <c r="H75" i="4"/>
  <c r="I75" i="4"/>
  <c r="J75" i="4"/>
  <c r="K75" i="4"/>
  <c r="L75" i="4"/>
  <c r="M75" i="4"/>
  <c r="N75" i="4"/>
  <c r="O75" i="4"/>
  <c r="H76" i="4"/>
  <c r="I76" i="4"/>
  <c r="J76" i="4"/>
  <c r="K76" i="4"/>
  <c r="L76" i="4"/>
  <c r="M76" i="4"/>
  <c r="N76" i="4"/>
  <c r="O76" i="4"/>
  <c r="H77" i="4"/>
  <c r="I77" i="4"/>
  <c r="J77" i="4"/>
  <c r="K77" i="4"/>
  <c r="L77" i="4"/>
  <c r="M77" i="4"/>
  <c r="N77" i="4"/>
  <c r="O77" i="4"/>
  <c r="H78" i="4"/>
  <c r="I78" i="4"/>
  <c r="J78" i="4"/>
  <c r="K78" i="4"/>
  <c r="L78" i="4"/>
  <c r="M78" i="4"/>
  <c r="N78" i="4"/>
  <c r="O78" i="4"/>
  <c r="H79" i="4"/>
  <c r="I79" i="4"/>
  <c r="J79" i="4"/>
  <c r="K79" i="4"/>
  <c r="L79" i="4"/>
  <c r="M79" i="4"/>
  <c r="N79" i="4"/>
  <c r="O79" i="4"/>
  <c r="H80" i="4"/>
  <c r="I80" i="4"/>
  <c r="J80" i="4"/>
  <c r="K80" i="4"/>
  <c r="L80" i="4"/>
  <c r="M80" i="4"/>
  <c r="N80" i="4"/>
  <c r="O80" i="4"/>
  <c r="H81" i="4"/>
  <c r="I81" i="4"/>
  <c r="J81" i="4"/>
  <c r="K81" i="4"/>
  <c r="L81" i="4"/>
  <c r="M81" i="4"/>
  <c r="N81" i="4"/>
  <c r="O81" i="4"/>
  <c r="H82" i="4"/>
  <c r="I82" i="4"/>
  <c r="J82" i="4"/>
  <c r="K82" i="4"/>
  <c r="L82" i="4"/>
  <c r="M82" i="4"/>
  <c r="N82" i="4"/>
  <c r="O82" i="4"/>
  <c r="H87" i="4"/>
  <c r="I87" i="4"/>
  <c r="J87" i="4"/>
  <c r="K87" i="4"/>
  <c r="L87" i="4"/>
  <c r="M87" i="4"/>
  <c r="N87" i="4"/>
  <c r="O87" i="4"/>
  <c r="H88" i="4"/>
  <c r="I88" i="4"/>
  <c r="J88" i="4"/>
  <c r="K88" i="4"/>
  <c r="L88" i="4"/>
  <c r="M88" i="4"/>
  <c r="N88" i="4"/>
  <c r="O88" i="4"/>
  <c r="H89" i="4"/>
  <c r="I89" i="4"/>
  <c r="J89" i="4"/>
  <c r="K89" i="4"/>
  <c r="L89" i="4"/>
  <c r="M89" i="4"/>
  <c r="N89" i="4"/>
  <c r="O89" i="4"/>
  <c r="H90" i="4"/>
  <c r="I90" i="4"/>
  <c r="J90" i="4"/>
  <c r="K90" i="4"/>
  <c r="L90" i="4"/>
  <c r="M90" i="4"/>
  <c r="N90" i="4"/>
  <c r="O90" i="4"/>
  <c r="H91" i="4"/>
  <c r="I91" i="4"/>
  <c r="J91" i="4"/>
  <c r="K91" i="4"/>
  <c r="L91" i="4"/>
  <c r="M91" i="4"/>
  <c r="N91" i="4"/>
  <c r="O91" i="4"/>
  <c r="H92" i="4"/>
  <c r="I92" i="4"/>
  <c r="J92" i="4"/>
  <c r="K92" i="4"/>
  <c r="L92" i="4"/>
  <c r="M92" i="4"/>
  <c r="N92" i="4"/>
  <c r="O92" i="4"/>
  <c r="H93" i="4"/>
  <c r="I93" i="4"/>
  <c r="J93" i="4"/>
  <c r="K93" i="4"/>
  <c r="L93" i="4"/>
  <c r="M93" i="4"/>
  <c r="N93" i="4"/>
  <c r="O93" i="4"/>
  <c r="H94" i="4"/>
  <c r="I94" i="4"/>
  <c r="J94" i="4"/>
  <c r="K94" i="4"/>
  <c r="L94" i="4"/>
  <c r="M94" i="4"/>
  <c r="N94" i="4"/>
  <c r="O94" i="4"/>
  <c r="H95" i="4"/>
  <c r="I95" i="4"/>
  <c r="J95" i="4"/>
  <c r="K95" i="4"/>
  <c r="L95" i="4"/>
  <c r="M95" i="4"/>
  <c r="N95" i="4"/>
  <c r="O95" i="4"/>
  <c r="E89" i="4"/>
  <c r="H99" i="4"/>
  <c r="I99" i="4"/>
  <c r="J99" i="4"/>
  <c r="K99" i="4"/>
  <c r="L99" i="4"/>
  <c r="M99" i="4"/>
  <c r="N99" i="4"/>
  <c r="O99" i="4"/>
  <c r="H100" i="4"/>
  <c r="I100" i="4"/>
  <c r="J100" i="4"/>
  <c r="K100" i="4"/>
  <c r="L100" i="4"/>
  <c r="M100" i="4"/>
  <c r="N100" i="4"/>
  <c r="O100" i="4"/>
  <c r="H105" i="4"/>
  <c r="I105" i="4"/>
  <c r="J105" i="4"/>
  <c r="K105" i="4"/>
  <c r="L105" i="4"/>
  <c r="M105" i="4"/>
  <c r="N105" i="4"/>
  <c r="O105" i="4"/>
  <c r="H106" i="4"/>
  <c r="I106" i="4"/>
  <c r="J106" i="4"/>
  <c r="K106" i="4"/>
  <c r="L106" i="4"/>
  <c r="M106" i="4"/>
  <c r="N106" i="4"/>
  <c r="O106" i="4"/>
  <c r="H107" i="4"/>
  <c r="I107" i="4"/>
  <c r="J107" i="4"/>
  <c r="K107" i="4"/>
  <c r="L107" i="4"/>
  <c r="M107" i="4"/>
  <c r="N107" i="4"/>
  <c r="O107" i="4"/>
  <c r="H108" i="4"/>
  <c r="I108" i="4"/>
  <c r="J108" i="4"/>
  <c r="K108" i="4"/>
  <c r="L108" i="4"/>
  <c r="M108" i="4"/>
  <c r="N108" i="4"/>
  <c r="O108" i="4"/>
  <c r="H109" i="4"/>
  <c r="I109" i="4"/>
  <c r="J109" i="4"/>
  <c r="K109" i="4"/>
  <c r="L109" i="4"/>
  <c r="M109" i="4"/>
  <c r="N109" i="4"/>
  <c r="O109" i="4"/>
  <c r="H110" i="4"/>
  <c r="I110" i="4"/>
  <c r="J110" i="4"/>
  <c r="K110" i="4"/>
  <c r="L110" i="4"/>
  <c r="M110" i="4"/>
  <c r="N110" i="4"/>
  <c r="O110" i="4"/>
  <c r="H111" i="4"/>
  <c r="I111" i="4"/>
  <c r="J111" i="4"/>
  <c r="K111" i="4"/>
  <c r="L111" i="4"/>
  <c r="M111" i="4"/>
  <c r="N111" i="4"/>
  <c r="O111" i="4"/>
  <c r="H112" i="4"/>
  <c r="I112" i="4"/>
  <c r="J112" i="4"/>
  <c r="K112" i="4"/>
  <c r="L112" i="4"/>
  <c r="M112" i="4"/>
  <c r="N112" i="4"/>
  <c r="O112" i="4"/>
  <c r="H113" i="4"/>
  <c r="I113" i="4"/>
  <c r="J113" i="4"/>
  <c r="K113" i="4"/>
  <c r="L113" i="4"/>
  <c r="M113" i="4"/>
  <c r="N113" i="4"/>
  <c r="O113" i="4"/>
  <c r="H114" i="4"/>
  <c r="I114" i="4"/>
  <c r="J114" i="4"/>
  <c r="K114" i="4"/>
  <c r="L114" i="4"/>
  <c r="M114" i="4"/>
  <c r="N114" i="4"/>
  <c r="O114" i="4"/>
  <c r="H122" i="4"/>
  <c r="I122" i="4"/>
  <c r="J122" i="4"/>
  <c r="K122" i="4"/>
  <c r="L122" i="4"/>
  <c r="M122" i="4"/>
  <c r="N122" i="4"/>
  <c r="O122" i="4"/>
  <c r="C33" i="2"/>
  <c r="L33" i="2"/>
  <c r="H33" i="2"/>
  <c r="F33" i="2"/>
  <c r="H32" i="2"/>
  <c r="E108" i="4" l="1"/>
  <c r="F89" i="4"/>
  <c r="F116" i="4"/>
  <c r="F108" i="4"/>
  <c r="E116" i="4"/>
</calcChain>
</file>

<file path=xl/sharedStrings.xml><?xml version="1.0" encoding="utf-8"?>
<sst xmlns="http://schemas.openxmlformats.org/spreadsheetml/2006/main" count="831" uniqueCount="423">
  <si>
    <t>Title</t>
  </si>
  <si>
    <t>Период</t>
  </si>
  <si>
    <t>"з " + Rp_Date(14, oSel.dDateFr,,,"UA") + " по " + Rp_Date(14, oSel.dDateTo,,,"UA")</t>
  </si>
  <si>
    <t>I</t>
  </si>
  <si>
    <t>cItgAlways</t>
  </si>
  <si>
    <t>Организация</t>
  </si>
  <si>
    <t>RP_Find("ORLBASE", "Iif(ORTYPE = 0, Alltrim(ORNAM), Alltrim(ORNAM) + ' ' + Alltrim(ORFNAM) + ' ' + Alltrim(ORPNAM))", "RN", oOpt.OrgRN)</t>
  </si>
  <si>
    <t>КодЭГРПОУ</t>
  </si>
  <si>
    <t>Iif(not Empty(oOpt.OrgRN), RP_FIND('ORLBASE','Alltrim(ORINN)','RN',oOpt.OrgRN), '')</t>
  </si>
  <si>
    <t>Header</t>
  </si>
  <si>
    <t>cHeader2</t>
  </si>
  <si>
    <t>cHeader3</t>
  </si>
  <si>
    <t>"Залишок" + Chr(10) + "на " + DTOC(oSel.dDateFr)</t>
  </si>
  <si>
    <t>cHeader4</t>
  </si>
  <si>
    <t>"Оборот з " + DtoC(oSel.dDateFr) + " по " + DtoC(oSel.dDateTo)</t>
  </si>
  <si>
    <t>cHeader6</t>
  </si>
  <si>
    <t xml:space="preserve">"Залишок" + Chr(10) + "на " + DTOC(oSel.dDateTo) </t>
  </si>
  <si>
    <t>RText</t>
  </si>
  <si>
    <t>V</t>
  </si>
  <si>
    <t>Скрыть1</t>
  </si>
  <si>
    <t>__cStr1</t>
  </si>
  <si>
    <t>__cStr2</t>
  </si>
  <si>
    <t>__cStr3</t>
  </si>
  <si>
    <t>__cStr4</t>
  </si>
  <si>
    <t>cRText</t>
  </si>
  <si>
    <t>Скрыть2</t>
  </si>
  <si>
    <t>cRTextN</t>
  </si>
  <si>
    <t>nIndex</t>
  </si>
  <si>
    <t>Detail</t>
  </si>
  <si>
    <t>nIndex + 1</t>
  </si>
  <si>
    <t>nGrafa1</t>
  </si>
  <si>
    <t>НоменклатурнийНомер</t>
  </si>
  <si>
    <t>Найменування</t>
  </si>
  <si>
    <t>ОдВим</t>
  </si>
  <si>
    <t>nGrafa2_2</t>
  </si>
  <si>
    <t>Iif(oRep.lSpecNOM, LTrim(RP_Str(TMPTMCS.PRICE, 10, 2, .T.)), LTrim(RP_Str(TMPTMCH.PRICE, 10, 2, .T.)))</t>
  </si>
  <si>
    <t>nGrafa3_1</t>
  </si>
  <si>
    <t>Iif(oRep.lSpecNOM, TMPTMCS.OKOL, TMPTMCH.OKOL)</t>
  </si>
  <si>
    <t>F</t>
  </si>
  <si>
    <t>nGraf3_1</t>
  </si>
  <si>
    <t>RowCell("nGrafa3_1")</t>
  </si>
  <si>
    <t>nGrafa3_2</t>
  </si>
  <si>
    <t>Iif(oRep.lSpecNOM, TMPTMCS.SUMO, TMPTMCH.SUMO)</t>
  </si>
  <si>
    <t>nGraf3_2</t>
  </si>
  <si>
    <t>RowCell("nGrafa3_2")</t>
  </si>
  <si>
    <t>nGrafa4_1</t>
  </si>
  <si>
    <t>Iif(oRep.lSpecNOM, TMPTMCS.INCKOL, TMPTMCH.INCKOL)</t>
  </si>
  <si>
    <t>nGraf4_1</t>
  </si>
  <si>
    <t>RowCell("nGrafa4_1")</t>
  </si>
  <si>
    <t>nGrafa4_2</t>
  </si>
  <si>
    <t>Iif(oRep.lSpecNOM, TMPTMCS.OBDE, TMPTMCH.OBDE)</t>
  </si>
  <si>
    <t>nGraf4_2</t>
  </si>
  <si>
    <t>RowCell("nGrafa4_2")</t>
  </si>
  <si>
    <t>nGrafa5_1</t>
  </si>
  <si>
    <t>Iif(oRep.lSpecNOM, TMPTMCS.EXPKOL, TMPTMCH.EXPKOL)</t>
  </si>
  <si>
    <t>nGraf5_1</t>
  </si>
  <si>
    <t>RowCell("nGrafa5_1")</t>
  </si>
  <si>
    <t>nGrafa5_2</t>
  </si>
  <si>
    <t>Iif(oRep.lSpecNOM, TMPTMCS.OBKR, TMPTMCH.OBKR)</t>
  </si>
  <si>
    <t>nGraf5_2</t>
  </si>
  <si>
    <t>RowCell("nGrafa5_2")</t>
  </si>
  <si>
    <t>nGrafa6_1</t>
  </si>
  <si>
    <t>Iif(oRep.lSpecNOM, TMPTMCS.FINKOL, TMPTMCH.FINKOL)</t>
  </si>
  <si>
    <t>nGraf6_1</t>
  </si>
  <si>
    <t>RowCell("nGrafa6_1")</t>
  </si>
  <si>
    <t>nGrafa6_2</t>
  </si>
  <si>
    <t>Iif(oRep.lSpecNOM, TMPTMCS.FINSUM, TMPTMCH.FINSUM)</t>
  </si>
  <si>
    <t>nGraf6_2</t>
  </si>
  <si>
    <t>RowCell("nGrafa6_2")</t>
  </si>
  <si>
    <t>Total</t>
  </si>
  <si>
    <t>nTotal_2_2</t>
  </si>
  <si>
    <t>"ВСЬОГО за МВО " + RTrim(cMOLMNE)</t>
  </si>
  <si>
    <t>nTotal_3_1</t>
  </si>
  <si>
    <t>RangeSum("nGraf3_1")</t>
  </si>
  <si>
    <t>nTotal_3_2</t>
  </si>
  <si>
    <t>RangeSum("nGraf3_2")</t>
  </si>
  <si>
    <t>nTotal_4_1</t>
  </si>
  <si>
    <t>RangeSum("nGraf4_1")</t>
  </si>
  <si>
    <t>nTotal_4_2</t>
  </si>
  <si>
    <t>RangeSum("nGraf4_2")</t>
  </si>
  <si>
    <t>nTotal_5_1</t>
  </si>
  <si>
    <t>RangeSum("nGraf5_1")</t>
  </si>
  <si>
    <t>nTotal_5_2</t>
  </si>
  <si>
    <t>RangeSum("nGraf5_2")</t>
  </si>
  <si>
    <t>nTotal_6_1</t>
  </si>
  <si>
    <t>RangeSum("nGraf6_1")</t>
  </si>
  <si>
    <t>nTotal_6_2</t>
  </si>
  <si>
    <t>RangeSum("nGraf6_2")</t>
  </si>
  <si>
    <t>Total1</t>
  </si>
  <si>
    <t>nTotal1_2_2</t>
  </si>
  <si>
    <t>"ВСЬОГО за розділом " + RTrim(cPMOLNAME)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</si>
  <si>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</si>
  <si>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</si>
  <si>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</si>
  <si>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</si>
  <si>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</si>
  <si>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</si>
  <si>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</si>
  <si>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</si>
  <si>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</si>
  <si>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</si>
  <si>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</si>
  <si>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</si>
  <si>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</si>
  <si>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</si>
  <si>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</si>
  <si>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</si>
  <si>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</si>
  <si>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</si>
  <si>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Total3</t>
  </si>
  <si>
    <t>nTotal3_2_1</t>
  </si>
  <si>
    <t>nTotal3_3_1</t>
  </si>
  <si>
    <t>ColonSum("nGraf3_1")</t>
  </si>
  <si>
    <t>nTotal3_3_2</t>
  </si>
  <si>
    <t>ColonSum("nGraf3_2")</t>
  </si>
  <si>
    <t>nTotal3_4_1</t>
  </si>
  <si>
    <t>ColonSum("nGraf4_1")</t>
  </si>
  <si>
    <t>nTotal3_4_2</t>
  </si>
  <si>
    <t>ColonSum("nGraf4_2")</t>
  </si>
  <si>
    <t>nTotal3_5_1</t>
  </si>
  <si>
    <t>ColonSum("nGraf5_1")</t>
  </si>
  <si>
    <t>nTotal3_5_2</t>
  </si>
  <si>
    <t>ColonSum("nGraf5_2")</t>
  </si>
  <si>
    <t>nTotal3_6_1</t>
  </si>
  <si>
    <t>ColonSum("nGraf6_1")</t>
  </si>
  <si>
    <t>nTotal3_6_2</t>
  </si>
  <si>
    <t>ColonSum("nGraf6_2")</t>
  </si>
  <si>
    <t>Summery</t>
  </si>
  <si>
    <t>M</t>
  </si>
  <si>
    <t>ЗапускЗаголовкаСтраниц</t>
  </si>
  <si>
    <t>RM_PageHead(2)</t>
  </si>
  <si>
    <t>Типова форма № З-11</t>
  </si>
  <si>
    <t>ЗАТВЕРДЖЕНО</t>
  </si>
  <si>
    <t>(назва установи)</t>
  </si>
  <si>
    <t>Наказ Державного казначейства України</t>
  </si>
  <si>
    <t>18.12.2000     № 130</t>
  </si>
  <si>
    <t xml:space="preserve">Ідентифікаційний </t>
  </si>
  <si>
    <t>код ЄДРПОУ</t>
  </si>
  <si>
    <t>ОБОРОТНА ВІДОМІСТЬ</t>
  </si>
  <si>
    <t>№ рядка</t>
  </si>
  <si>
    <t>Номен-
клатурний номер</t>
  </si>
  <si>
    <t>Одиниця виміру</t>
  </si>
  <si>
    <t>Ціна</t>
  </si>
  <si>
    <t>Залишок
на 1 ___________</t>
  </si>
  <si>
    <t>Оборот за ___________________________</t>
  </si>
  <si>
    <t>Залишок
на 1 ____________</t>
  </si>
  <si>
    <t>Відмітки</t>
  </si>
  <si>
    <t>кількість</t>
  </si>
  <si>
    <t>сума</t>
  </si>
  <si>
    <t>дебет</t>
  </si>
  <si>
    <t>кредит</t>
  </si>
  <si>
    <t>ВСЬОГО за МВО</t>
  </si>
  <si>
    <t>ВСЬОГО за розділом</t>
  </si>
  <si>
    <t>ВСЬОГО за рахунком</t>
  </si>
  <si>
    <t>Structure for table: TMPTMCH</t>
  </si>
  <si>
    <t>Code Page: 1251</t>
  </si>
  <si>
    <t>Field</t>
  </si>
  <si>
    <t>Field Name</t>
  </si>
  <si>
    <t>Type</t>
  </si>
  <si>
    <t>Width</t>
  </si>
  <si>
    <t>Dec</t>
  </si>
  <si>
    <t>SUBS</t>
  </si>
  <si>
    <t>Character</t>
  </si>
  <si>
    <t>счет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</si>
  <si>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</si>
  <si>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</si>
  <si>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</si>
  <si>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</si>
  <si>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</si>
  <si>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</si>
  <si>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</si>
  <si>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</si>
  <si>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</si>
  <si>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</si>
  <si>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MOL_RN</t>
  </si>
  <si>
    <t>уникальный номер МОЛа</t>
  </si>
  <si>
    <t>NOM_RN</t>
  </si>
  <si>
    <t>уникальный номер позиции номенклатора</t>
  </si>
  <si>
    <t>PMOL_RN</t>
  </si>
  <si>
    <t>уникальный номер раздела МОЛа</t>
  </si>
  <si>
    <t>PNOM_RN</t>
  </si>
  <si>
    <t>уникальный номер раздела номенклатора</t>
  </si>
  <si>
    <t>MOLMNE</t>
  </si>
  <si>
    <t>мнемокод МОЛа</t>
  </si>
  <si>
    <t>NOMMNE</t>
  </si>
  <si>
    <t>мнемокод позиции номенклатора</t>
  </si>
  <si>
    <t>PMOLNAME</t>
  </si>
  <si>
    <t>наименование раздела МОЛа</t>
  </si>
  <si>
    <t>PNOMNAME</t>
  </si>
  <si>
    <t>наименование раздела номенклатора</t>
  </si>
  <si>
    <t>MEAMNE</t>
  </si>
  <si>
    <t>единица измерения</t>
  </si>
  <si>
    <t>OKOL</t>
  </si>
  <si>
    <t>Currency</t>
  </si>
  <si>
    <t>остаток на начало (количество)</t>
  </si>
  <si>
    <t>SUMO</t>
  </si>
  <si>
    <t>остаток на начало (сумма)</t>
  </si>
  <si>
    <t>INCKOL</t>
  </si>
  <si>
    <t>обороты по дебету (количество)</t>
  </si>
  <si>
    <t>OBDE</t>
  </si>
  <si>
    <t>обороты по дебету (сумма)</t>
  </si>
  <si>
    <t>EXPKOL</t>
  </si>
  <si>
    <t>обороты по кредиту (количество)</t>
  </si>
  <si>
    <t>OBKR</t>
  </si>
  <si>
    <t>обороты по кредиту (сумма)</t>
  </si>
  <si>
    <t>FINKOL</t>
  </si>
  <si>
    <t>остаток на конец (количество)</t>
  </si>
  <si>
    <t>FINSUM</t>
  </si>
  <si>
    <t>остаток на конец (сумма)</t>
  </si>
  <si>
    <t>PRICE</t>
  </si>
  <si>
    <t>средняя цена</t>
  </si>
  <si>
    <t>** Total **</t>
  </si>
  <si>
    <t>Structure for table: TMPTMCS</t>
  </si>
  <si>
    <t>NOS_RN</t>
  </si>
  <si>
    <t>уникальный номер спецификации номенклатора</t>
  </si>
  <si>
    <t>DATE</t>
  </si>
  <si>
    <t>Date</t>
  </si>
  <si>
    <t>дата прихода</t>
  </si>
  <si>
    <t>цена</t>
  </si>
  <si>
    <t>Переменные:</t>
  </si>
  <si>
    <t>dDateFr, dDateTo - период из условий отбора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</si>
  <si>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</si>
  <si>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</si>
  <si>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</si>
  <si>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</si>
  <si>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</si>
  <si>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</si>
  <si>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</si>
  <si>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</si>
  <si>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ACCS</t>
  </si>
  <si>
    <t>C</t>
  </si>
  <si>
    <t>CURR_RN</t>
  </si>
  <si>
    <t>CCISO</t>
  </si>
  <si>
    <t>CORMNE</t>
  </si>
  <si>
    <t>CNOMNE</t>
  </si>
  <si>
    <t>NOMNAME</t>
  </si>
  <si>
    <t>CNONAME</t>
  </si>
  <si>
    <t>CMEMNE</t>
  </si>
  <si>
    <t>CARTIKUL</t>
  </si>
  <si>
    <t>Y</t>
  </si>
  <si>
    <t>SUMOC</t>
  </si>
  <si>
    <t>OBDEC</t>
  </si>
  <si>
    <t>OBKRC</t>
  </si>
  <si>
    <t>FINSUMC</t>
  </si>
  <si>
    <t>INUMS</t>
  </si>
  <si>
    <t>PRICEC</t>
  </si>
  <si>
    <t>D</t>
  </si>
  <si>
    <t>счет + аналитика</t>
  </si>
  <si>
    <t>уникальный номер валюты</t>
  </si>
  <si>
    <t>код валюты (ISO)</t>
  </si>
  <si>
    <t>наименование позиции номенклатора</t>
  </si>
  <si>
    <t>артикул</t>
  </si>
  <si>
    <t>остаток на начало вал. (сумма)</t>
  </si>
  <si>
    <t>обороты по дебету вал. (сумма)</t>
  </si>
  <si>
    <t>обороты по кредиту вал. (сумма)</t>
  </si>
  <si>
    <t>остаток на конец вал. (сумма)</t>
  </si>
  <si>
    <t>список инвентарных номеров</t>
  </si>
  <si>
    <t>средняя цена вал.</t>
  </si>
  <si>
    <t>Дата прихода</t>
  </si>
  <si>
    <t>Memo</t>
  </si>
  <si>
    <t>Iif(oRep.nPrtType = 1, Rp_Find("NOBASE", "ARTIKUL", "RN", TMPTMCH.NOM_RN), "")</t>
  </si>
  <si>
    <t>*</t>
  </si>
  <si>
    <t>ВСЬОГО за розділом номенклатора</t>
  </si>
  <si>
    <t>Total4</t>
  </si>
  <si>
    <t>nTotal4_2_2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</si>
  <si>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</si>
  <si>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</si>
  <si>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</si>
  <si>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</si>
  <si>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</si>
  <si>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</si>
  <si>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</si>
  <si>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</si>
  <si>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Iif(lRTextN, "", "^")</t>
  </si>
  <si>
    <t>Iif(lRText, "", "^")</t>
  </si>
  <si>
    <t>"" + Iif(oRep.nGroupType = 1, __cStr1, Iif(oRep.nGroupType = 2, __cStr2, Iif(oRep.nGroupType = 3, __cStr3, __cStr4)))</t>
  </si>
  <si>
    <t>Iif(oRep.nGroupType = 5, "ВСЬОГО", "ВСЬОГО за " + Iif(InList(oRep.nGroupType, 1, 3), "рахунками", Iif(oRep.lPartMOL, "розділами", "МВО")))</t>
  </si>
  <si>
    <t>"ВСЬОГО за розділом номенклатора " + RTrim(cPNOMNAME)</t>
  </si>
  <si>
    <t>"00000"</t>
  </si>
  <si>
    <t>"МВО: " + RTrim(TMPTMCH.MOLMNE) + Iif(oRep.lPartMOL and (cPMOL_RN # TMPTMCH.PMOL_RN), Space(15) + "Розділ: " + RTrim(TMPTMCH.PMOLNAME), "")</t>
  </si>
  <si>
    <t>каждый символ в маске соответствует уровню итогов (слева направо Total, Total1, Total2, Total3, Total4)</t>
  </si>
  <si>
    <t>SubStr(Iif(InList(oRep.nGroupType, 4, 5), ", " + "Рахунок", "") + Iif(InList(oRep.nGroupType, 3, 5), ", " + "Матеріально-відповідальна особа", "") + Iif(oRep.nPrtType = 1, ", " + "Найменування", ""), 3)</t>
  </si>
  <si>
    <t>Iif(oRep.lPartNOM and (lRText or (cPNOM_RN # TMPTMCH.PNOM_RN)), "Розділ номенклатора: " + RTrim(TMPTMCH.PNOMNAME) + Iif(oRep.lSpecNOM, Space(15), ""), "") + Iif(oRep.lSpecNOM, "ТМЦ:  " + RTrim(TMPTMCH.NOMNAME), "")</t>
  </si>
  <si>
    <t>Iif(oRep.nPrtType = 1, RTrim(TMPTMCH.MEAMNE), "")</t>
  </si>
  <si>
    <t>CHRTRAN(Iif(oRep.nPrtType = 1, Rp_Find("NOBASE", "Evl(ARTIKUL,Iif(oRep.lSpecNOM, Left(RTrim(TMPTMCS.INUMS), 4000), Left(RTrim(TMPTMCH.INUMS), 4000)))", "RN", TMPTMCH.NOM_RN), ""),"()","  ")</t>
  </si>
  <si>
    <t>При отсутствии мнемокода или артикула - выводить инвентарные номера:</t>
  </si>
  <si>
    <t>CHRTRAN(Iif(oRep.nPrtType = 1, Rp_Find("NOBASE", "Evl(NOMNE,Iif(oRep.lSpecNOM, Left(RTrim(TMPTMCS.INUMS), 4000), Left(RTrim(TMPTMCH.INUMS), 4000)))", "RN", TMPTMCH.NOM_RN), ""),"()","  ")</t>
  </si>
  <si>
    <t>"" + RTrim(Iif(oRep.lSUBA,TMPTMCH.ACCS,TMPTMCH.SUBS)) + "  " + RTrim(TMPTMCH.MOLMNE) + Iif(oRep.lPartMOL and ((cPMOL_RN # TMPTMCH.PMOL_RN) or (cSUBS # TMPTMCH.SUBS)), Space(15) + "Розділ: " + RTrim(TMPTMCH.PMOLNAME), "")</t>
  </si>
  <si>
    <t>"" + RTrim(Iif(oRep.lSUBA,TMPTMCH.ACCS,TMPTMCH.SUBS)) + "  " + RTrim(TMPTMCH.MOLMNE) + Iif(oRep.lPartMOL and (cPMOL_RN # TMPTMCH.PMOL_RN), Space(15) + "Розділ: " + RTrim(TMPTMCH.PMOLNAME), "")</t>
  </si>
  <si>
    <t>"" + RTrim(Iif(oRep.lSUBA,TMPTMCH.ACCS,TMPTMCH.SUBS)) + Iif(oRep.lPartMOL, Space(15) + "Розділ: " + RTrim(TMPTMCH.PMOLNAME), "")</t>
  </si>
  <si>
    <t>"" + SubStr(Iif(InList(oRep.nGroupType, 4, 5), " " + RTrim(Iif(oRep.lSUBA,TMPTMCH.ACCS,TMPTMCH.SUBS)), "") + Iif(InList(oRep.nGroupType, 3, 5), " " + RTrim(TMPTMCH.MOLMNE), "") + Iif(oRep.nPrtType = 1, Chr(10) + RTrim(TMPTMCH.NOMNAME) + " " + Iif(oRep.lSpecNom, Left(RTrim(TMPTMCS.INUMS), 4000), Left(RTrim(TMPTMCH.INUMS), 4000)), ""), 2)</t>
  </si>
  <si>
    <t>"ВСЬОГО за рахунком " + RTrim(RP_Accs(cSUBS))</t>
  </si>
  <si>
    <t>"" + SubStr(Iif(InList(oRep.nGroupType, 4, 5), " " + RTrim(Iif(oRep.lSUBA,TMPTMCH.ACCS,TMPTMCH.SUBS)), "") + Iif(InList(oRep.nGroupType, 3, 5), " " + RTrim(TMPTMCH.CCISO), "") + Iif(oRep.nPrtType = 1, Chr(10) + RTrim(TMPTMCH.NOMNAME) + " " + Iif(oRep.lSpecNom, Left(RTrim(TMPTMCS.INUMS), 4000), Left(RTrim(TMPTMCH.INUMS), 4000)), ""), 2)</t>
  </si>
  <si>
    <t>202ЦДБСК  Фармацевт</t>
  </si>
  <si>
    <t>^</t>
  </si>
  <si>
    <t xml:space="preserve">Імуноглобулін Антирезус людини р-н для ін"єкцій,1500 мо(300мкг імуноглобуліну) по 2 мл в ампулі (№1432 від 29.03.2021р) </t>
  </si>
  <si>
    <t>амп</t>
  </si>
  <si>
    <t>719,42</t>
  </si>
  <si>
    <t xml:space="preserve">Імуноглобулін Антирезус людини р-н для ін"єкцій,1500 мо(300мкг імуноглобуліну) по 2 мл в ампулі (№3513 від 13.07.2021р) </t>
  </si>
  <si>
    <t xml:space="preserve">Імуран,табл.,по 50мг по 25табл.у бліст.по 4 бліст.в коробці.(№ТР-93 від 26.07.2021р) </t>
  </si>
  <si>
    <t>табл</t>
  </si>
  <si>
    <t>11,53</t>
  </si>
  <si>
    <t xml:space="preserve">Адваграф капсули пролонгованої дії по 0,5 мг  (№ТР-24 від 12 10 2020 р.) </t>
  </si>
  <si>
    <t>капс</t>
  </si>
  <si>
    <t>15,11</t>
  </si>
  <si>
    <t xml:space="preserve">Адреналін 0,18 р-н </t>
  </si>
  <si>
    <t>5,90</t>
  </si>
  <si>
    <t xml:space="preserve">Актемра концетрат для розчину для інфузій 20 мг/мл по 200мг/10мл у флаконі по 1 фл. (№ п-17080 від 15.03.2021р.) </t>
  </si>
  <si>
    <t>фл</t>
  </si>
  <si>
    <t>10283,32</t>
  </si>
  <si>
    <t xml:space="preserve">Актилізе по 50 мг   №226 від 26.05.20р </t>
  </si>
  <si>
    <t>12964,29</t>
  </si>
  <si>
    <t xml:space="preserve">Анатоксин АДП-М АМП 5мл 10доз (№857 від 18.06.2021р.) </t>
  </si>
  <si>
    <t>доз</t>
  </si>
  <si>
    <t>4,66</t>
  </si>
  <si>
    <t xml:space="preserve">Ангіографічна  голка (№426 від 27.08.2021р.) </t>
  </si>
  <si>
    <t>шт.</t>
  </si>
  <si>
    <t>36,32</t>
  </si>
  <si>
    <t xml:space="preserve">Антитоксин проти змііної отрути  10мл ( №737 від 04.06.18р) </t>
  </si>
  <si>
    <t>1571,49</t>
  </si>
  <si>
    <t xml:space="preserve">Біовен  р-н для інфузій 10% по 50 мл у фл. по 1 фл.у пачці (імун-14 від 18.02.2021р.) </t>
  </si>
  <si>
    <t>4863,73</t>
  </si>
  <si>
    <t xml:space="preserve">Біовен моно р-н для інфузій 10% по 50 мл у фл. по 1 фл.у пачці (імун-41від 26.07.2020р.) </t>
  </si>
  <si>
    <t>6630,29</t>
  </si>
  <si>
    <t xml:space="preserve">Біовен моно р-н для інфузій 5% по 100 мл у фл. по 1 фл.у пачці (імун-14 від 18.01.2021р.) </t>
  </si>
  <si>
    <t>4994,37</t>
  </si>
  <si>
    <t xml:space="preserve">Біовен моно р-н для інфузій 5% по 100 мл у фл. по 1 фл.у пачці (імун-41 від 26.07.2021р.) </t>
  </si>
  <si>
    <t>6880,77</t>
  </si>
  <si>
    <t xml:space="preserve">Діавітек ПД 1,5% розчин для перитонеального діалізу  по 2000 мл  контейнер полімерний  (№ К-27370 від 20.05.2021р) </t>
  </si>
  <si>
    <t>168,66</t>
  </si>
  <si>
    <t xml:space="preserve">Діавітек ПД 1,5% розчин для перитонеального діалізу  по 2000 мл  контейнер полімерний  (№ К-27958 від 30.06.2021р) </t>
  </si>
  <si>
    <t xml:space="preserve">Дезінфекційний ковпачок для перитонеального діалізу (№ К- 27370 від 20.05.2021р.) </t>
  </si>
  <si>
    <t>10,12</t>
  </si>
  <si>
    <t xml:space="preserve">Дезінфекційний ковпачок для перитонеального діалізу (№К- 28603 від 29.07.2021р) </t>
  </si>
  <si>
    <t xml:space="preserve">Катетер провідниковий FARGO FRG6F115_8  (№427 від 27.08.2021р.) </t>
  </si>
  <si>
    <t>8686,26</t>
  </si>
  <si>
    <t xml:space="preserve">Катетер провідниковий FARGO FRG6F125 8 (№427 від 27.08.2021р.) </t>
  </si>
  <si>
    <t xml:space="preserve">Катетер провідниковий FARGOMAX FRGMAX 6F115 8 (№427 від 27.08.2021р.) </t>
  </si>
  <si>
    <t xml:space="preserve">Контейнер з четверений пластикатний з інтергованим лейкофільтром RAVIMED </t>
  </si>
  <si>
    <t>к-кт</t>
  </si>
  <si>
    <t>230,34</t>
  </si>
  <si>
    <t xml:space="preserve">Костюм біологічного  захисту/комбінезон (багаторазовий 3,6 клас захисту) (№28 від 30.12.2020р) </t>
  </si>
  <si>
    <t>896,50</t>
  </si>
  <si>
    <t xml:space="preserve">Костюм біологічного  захисту/комбінезон (багаторазовий 3,6 клас хахисту) (№22 від 28.12.2020р) </t>
  </si>
  <si>
    <t xml:space="preserve">Костюм біологічного  захисту/комбінезон (багаторазовий 3,6 клас хахисту) РЕЗ №18 від 17.12.2020р) </t>
  </si>
  <si>
    <t xml:space="preserve">Костюм біологічного  захисту/комбінезон(багаторазовий 3,6 класу захисту) </t>
  </si>
  <si>
    <t xml:space="preserve">Куросурф 80мг /мл по 1,5мл у фл  (№ К-28080  від 30.06.2021р.) </t>
  </si>
  <si>
    <t>флак,</t>
  </si>
  <si>
    <t>9099,78</t>
  </si>
  <si>
    <t xml:space="preserve">Мікрокатетер Echelon(№383 від 09 08 2021 р.) </t>
  </si>
  <si>
    <t>5707,35</t>
  </si>
  <si>
    <t xml:space="preserve">Одяг захисний від інфекційних агентів для багаторазового та обмеженого використання (Костюм біологічного захисту/кобінезон) РЕЗ (№18 від 17.12.2020р) </t>
  </si>
  <si>
    <t xml:space="preserve">Одяг захисний від інфекційних агентів для багаторазового та обмеженого використання (Костюм біологічного захисту/кобінезон) РЕЗ (№28 від 30.12.2020р) </t>
  </si>
  <si>
    <t xml:space="preserve">Одяг захисний від інфекційних агентів для багаторазового та обмеженого використання (Костюм біологічного захисту/кобінезон) РЕЗ (№77 від 18.03.2021р) </t>
  </si>
  <si>
    <t xml:space="preserve">Пристрій для  відділення,кат. номер   ID-1-5 (№333 від 15.07.2021р.) </t>
  </si>
  <si>
    <t>7777,72</t>
  </si>
  <si>
    <t xml:space="preserve">Програф  по1мг №ТР-24 від 12.10.2020р </t>
  </si>
  <si>
    <t>9,07</t>
  </si>
  <si>
    <t xml:space="preserve">Програф по 0,5мг (№ТР-85 від 14.12.2020р.) </t>
  </si>
  <si>
    <t>5,21</t>
  </si>
  <si>
    <t xml:space="preserve">Програф по 0,5мг №ТР-24 від 12.10.2020р. </t>
  </si>
  <si>
    <t>4,53</t>
  </si>
  <si>
    <t xml:space="preserve">Програф по 1 мг (№ТР-85 від 14.12.2020р.) </t>
  </si>
  <si>
    <t>10,81</t>
  </si>
  <si>
    <t xml:space="preserve">Програф по 5 мг (№ТР-85 від 14.12.2020р.) </t>
  </si>
  <si>
    <t>55,05</t>
  </si>
  <si>
    <t xml:space="preserve">Пульмозим р-н для інгаляцій 2,5 мг/2,5 мл по 2,5мл в амп.(ВІС -21 від 09.03.2021р.) </t>
  </si>
  <si>
    <t>522,45</t>
  </si>
  <si>
    <t xml:space="preserve">Пульмозим р-н для інгаляцій 2,5 мг/2,5 мл по 2,5мл в амп.(ВІС -50 від 17.05.2021р.) </t>
  </si>
  <si>
    <t xml:space="preserve">Пульмозим р-н для інгаляцій 2,5 мг/2,5 мл по 2,5мл в амп.№6 (П-16894  від 19.01.2021р.) </t>
  </si>
  <si>
    <t>упак</t>
  </si>
  <si>
    <t>2604,80</t>
  </si>
  <si>
    <t xml:space="preserve">Резонатив р-н для ін"єкцій,625 мо/мл.по 1 мл в амп.(№1827 від 28 квітня 2021р) </t>
  </si>
  <si>
    <t>1187,49</t>
  </si>
  <si>
    <t xml:space="preserve">Резонатив р-н для ін"єкцій,625 мо/мл.по 1 мл в амп.(№2197 від 26 травня 2021р) </t>
  </si>
  <si>
    <t xml:space="preserve">Резонатив р-н для ін"єкцій,625 мо/мл.по 1 мл в амп.(№3025 від 17.06.2021р) </t>
  </si>
  <si>
    <t xml:space="preserve">Ремідія (ремдесевір) ліофілізований порошок для інфузій 100мг </t>
  </si>
  <si>
    <t>687,84</t>
  </si>
  <si>
    <t xml:space="preserve">Ремідія (ремдесевір) ліофілізований порошок для інфузій 100мг (№2 від 15.01.2021 р.) </t>
  </si>
  <si>
    <t>672,96</t>
  </si>
  <si>
    <t xml:space="preserve">Сімпоні р-н для ін"єкцій 100мг/мл по 0,5 мл розчину(П-16977 від 01.03.2021р) </t>
  </si>
  <si>
    <t>шпр</t>
  </si>
  <si>
    <t>21761,57</t>
  </si>
  <si>
    <t xml:space="preserve">Сальбутамол розчин небули 100мкг по 2 мл №10-32 шт (Небутамол) </t>
  </si>
  <si>
    <t>61,43</t>
  </si>
  <si>
    <t xml:space="preserve">Халат ізоляційний медичний багаторазовий (№78 від 19.03.2021р) </t>
  </si>
  <si>
    <t>214,89</t>
  </si>
  <si>
    <t xml:space="preserve">Халат ізоляційний медичний одноразовий (№78 від 19.03.2021р) </t>
  </si>
  <si>
    <t>56,98</t>
  </si>
  <si>
    <t xml:space="preserve">Халат багаторазовий (№18 від 17.12.2020р) </t>
  </si>
  <si>
    <t xml:space="preserve">Халат багаторазовий (№75 від 18.03.2021р) </t>
  </si>
  <si>
    <t xml:space="preserve">Халат багаторазовий (№76 від 18.03.2021р) </t>
  </si>
  <si>
    <t xml:space="preserve">Халат багаторазовий РЕЗ (№22 від 28.12.2020р) </t>
  </si>
  <si>
    <t xml:space="preserve">Халат багаторазовий РЕЗ (№28 від 30.12.2020р) </t>
  </si>
  <si>
    <t xml:space="preserve">Швидкий діагностичний тест на виявлення гепатиту В HBsAg.30 тестів. </t>
  </si>
  <si>
    <t>19,63</t>
  </si>
  <si>
    <t xml:space="preserve">Швидкий діагностичний тест на виявлення гепатиту С Bioline HCV.25 тестів. </t>
  </si>
  <si>
    <t>29,44</t>
  </si>
  <si>
    <t>202ЦДБСК  Фармацевт 3</t>
  </si>
  <si>
    <t xml:space="preserve">Бетаферон ліз.пор.д/ін по0,3мг(9,6млн МО)з розч. (№ 1054 від 10.03.2021 р.) </t>
  </si>
  <si>
    <t>518,07</t>
  </si>
  <si>
    <t xml:space="preserve">Бетаферон ліз.пор.д/ін по0,3мг(9,6млн МО)з розч. (№ РС-200 від 27.07.2020р) </t>
  </si>
  <si>
    <t>590,44</t>
  </si>
  <si>
    <t xml:space="preserve">Бетаферон ліз.пор.д/ін по0,3мг(9,6млн МО)з розч. (№283 від 03.02.2021 р.) </t>
  </si>
  <si>
    <t xml:space="preserve">Бетфер-1а ПЛЮС, роз..д/ін по (6млн.МО) (№1633 від 07.04.2021р) </t>
  </si>
  <si>
    <t xml:space="preserve">Бетфер-1а ПЛЮС, роз..д/ін по (6млн.МО) (№21від 28.12.2020р) </t>
  </si>
  <si>
    <t xml:space="preserve">Бетфер-1а ПЛЮС, роз..д/ін по (6млн.МО) (№283 від 03.02.2021р) </t>
  </si>
  <si>
    <t xml:space="preserve">Глатирамеру ацетат-віста р-н для ін"єкцій,20 мг/мл по 1мл (№2943 від 17.06.21р) </t>
  </si>
  <si>
    <t>229,91</t>
  </si>
  <si>
    <t xml:space="preserve">Глатирамеру ацетат-віста р-н для ін"єкцій,20 мг/мл по 1мл №28 (2084 від 12.05.21р) </t>
  </si>
  <si>
    <t xml:space="preserve">Глатирамеру ацетат-віста р-н для ін"єкцій,40 мг/мл по 1мл №12 (2084 від 12.05.21р) </t>
  </si>
  <si>
    <t>219,19</t>
  </si>
  <si>
    <t xml:space="preserve">Глатирамеру ацетат-віста р-н для ін"єкцій,40 мг/мл по 1мл №12 (2943 від 17.06.21р) </t>
  </si>
  <si>
    <t xml:space="preserve">Солу-Медрол по 1000 мг 1фл ( № 2084 від 12.05.21р.) </t>
  </si>
  <si>
    <t>375,16</t>
  </si>
  <si>
    <t xml:space="preserve">Фінголімод капсули 0,5 мг (283 від 03.02.21) </t>
  </si>
  <si>
    <t>51,06</t>
  </si>
  <si>
    <t>202ЦДБСК  Фармацевт   Т.Г.</t>
  </si>
  <si>
    <t xml:space="preserve">Гідроксіхлорохін сульфат,табл. 200мг,по 100таб. № Г-128 </t>
  </si>
  <si>
    <t>758,41</t>
  </si>
  <si>
    <t>Черкаська обласна лікарня</t>
  </si>
  <si>
    <t>Залишок на 02.09.2021р.
на 31.08.2021</t>
  </si>
  <si>
    <t>Залишки медикаментів, закуплених за державні кошти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</si>
</sst>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color indexed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NumberFormat="1" applyFont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Alignment="1"/>
    <xf numFmtId="0" fontId="1" fillId="0" borderId="0" xfId="0" applyFont="1" applyFill="1" applyBorder="1" applyAlignment="1">
      <alignment horizontal="left" wrapText="1"/>
    </xf>
    <xf numFmtId="0" fontId="1" fillId="0" borderId="0" xfId="0" applyFont="1" applyAlignment="1">
      <alignment horizontal="left" vertical="top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5" fillId="0" borderId="0" xfId="0" applyFont="1" applyFill="1" applyAlignment="1">
      <alignment horizontal="centerContinuous"/>
    </xf>
    <xf numFmtId="0" fontId="6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2" fontId="4" fillId="0" borderId="5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2" fontId="4" fillId="0" borderId="8" xfId="0" applyNumberFormat="1" applyFont="1" applyFill="1" applyBorder="1" applyAlignment="1">
      <alignment horizontal="right"/>
    </xf>
    <xf numFmtId="164" fontId="4" fillId="0" borderId="9" xfId="0" applyNumberFormat="1" applyFont="1" applyFill="1" applyBorder="1" applyAlignment="1">
      <alignment horizontal="right"/>
    </xf>
    <xf numFmtId="2" fontId="4" fillId="0" borderId="9" xfId="0" applyNumberFormat="1" applyFont="1" applyFill="1" applyBorder="1" applyAlignment="1">
      <alignment horizontal="right"/>
    </xf>
    <xf numFmtId="0" fontId="4" fillId="0" borderId="10" xfId="0" applyFont="1" applyFill="1" applyBorder="1"/>
    <xf numFmtId="0" fontId="6" fillId="0" borderId="0" xfId="0" applyFont="1" applyFill="1"/>
    <xf numFmtId="0" fontId="6" fillId="0" borderId="11" xfId="0" applyFont="1" applyFill="1" applyBorder="1" applyAlignment="1">
      <alignment horizontal="left"/>
    </xf>
    <xf numFmtId="0" fontId="4" fillId="0" borderId="7" xfId="0" applyFont="1" applyFill="1" applyBorder="1"/>
    <xf numFmtId="0" fontId="4" fillId="0" borderId="8" xfId="0" applyFont="1" applyFill="1" applyBorder="1"/>
    <xf numFmtId="0" fontId="8" fillId="2" borderId="12" xfId="0" applyFont="1" applyFill="1" applyBorder="1"/>
    <xf numFmtId="0" fontId="0" fillId="2" borderId="12" xfId="0" applyFill="1" applyBorder="1"/>
    <xf numFmtId="0" fontId="0" fillId="0" borderId="13" xfId="0" applyBorder="1"/>
    <xf numFmtId="0" fontId="0" fillId="0" borderId="1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0" xfId="0" applyFill="1" applyBorder="1"/>
    <xf numFmtId="0" fontId="6" fillId="2" borderId="12" xfId="0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4" fillId="0" borderId="20" xfId="0" applyFont="1" applyBorder="1"/>
    <xf numFmtId="0" fontId="0" fillId="0" borderId="21" xfId="0" applyBorder="1"/>
    <xf numFmtId="0" fontId="0" fillId="0" borderId="22" xfId="0" applyBorder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left" wrapText="1"/>
    </xf>
    <xf numFmtId="0" fontId="4" fillId="0" borderId="0" xfId="0" applyFont="1" applyFill="1" applyBorder="1" applyAlignment="1">
      <alignment horizontal="right" vertical="top"/>
    </xf>
    <xf numFmtId="0" fontId="4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/>
    </xf>
    <xf numFmtId="2" fontId="4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/>
    </xf>
    <xf numFmtId="2" fontId="4" fillId="0" borderId="0" xfId="0" applyNumberFormat="1" applyFont="1" applyFill="1" applyBorder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23" xfId="0" applyFont="1" applyFill="1" applyBorder="1" applyAlignment="1">
      <alignment horizontal="right" vertical="top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0" fontId="4" fillId="0" borderId="24" xfId="0" applyFont="1" applyFill="1" applyBorder="1" applyAlignment="1">
      <alignment vertical="top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vertical="center"/>
    </xf>
    <xf numFmtId="0" fontId="4" fillId="0" borderId="25" xfId="0" applyFont="1" applyFill="1" applyBorder="1"/>
    <xf numFmtId="0" fontId="4" fillId="0" borderId="2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center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6" fillId="0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textRotation="90" wrapText="1"/>
    </xf>
    <xf numFmtId="0" fontId="6" fillId="0" borderId="28" xfId="0" applyFont="1" applyFill="1" applyBorder="1" applyAlignment="1">
      <alignment horizontal="center" vertical="center" textRotation="90" wrapText="1"/>
    </xf>
    <xf numFmtId="0" fontId="6" fillId="0" borderId="29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2" fillId="0" borderId="17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showGridLines="0" tabSelected="1" zoomScaleNormal="100" workbookViewId="0"/>
  </sheetViews>
  <sheetFormatPr defaultRowHeight="12.75" customHeight="1" x14ac:dyDescent="0.25"/>
  <cols>
    <col min="1" max="1" width="7.6640625" customWidth="1"/>
    <col min="2" max="2" width="36.6640625" customWidth="1"/>
    <col min="3" max="3" width="7.6640625" customWidth="1"/>
    <col min="4" max="4" width="12.6640625" customWidth="1"/>
    <col min="5" max="5" width="10.6640625" customWidth="1"/>
    <col min="6" max="6" width="12.6640625" customWidth="1"/>
    <col min="7" max="7" width="14.88671875" customWidth="1"/>
    <col min="8" max="8" width="9" hidden="1" customWidth="1"/>
    <col min="9" max="9" width="8.88671875" hidden="1" customWidth="1"/>
    <col min="10" max="10" width="8.6640625" hidden="1" customWidth="1"/>
    <col min="11" max="11" width="8.5546875" hidden="1" customWidth="1"/>
    <col min="12" max="14" width="8.44140625" hidden="1" customWidth="1"/>
    <col min="15" max="15" width="9" hidden="1" customWidth="1"/>
    <col min="16" max="16" width="9.109375" hidden="1" customWidth="1"/>
  </cols>
  <sheetData>
    <row r="1" spans="1:16" s="10" customFormat="1" ht="12.75" customHeight="1" x14ac:dyDescent="0.3">
      <c r="A1" s="15" t="s">
        <v>422</v>
      </c>
      <c r="B1" s="16"/>
      <c r="C1" s="16"/>
      <c r="D1" s="16"/>
      <c r="E1" s="16"/>
      <c r="F1" s="16"/>
      <c r="G1" s="16"/>
    </row>
    <row r="2" spans="1:16" s="10" customFormat="1" ht="12.75" customHeight="1" x14ac:dyDescent="0.3">
      <c r="A2" s="18" t="s">
        <v>420</v>
      </c>
      <c r="B2" s="18"/>
      <c r="C2" s="18"/>
      <c r="D2" s="18"/>
      <c r="E2" s="18"/>
      <c r="F2" s="18"/>
      <c r="G2" s="18"/>
    </row>
    <row r="3" spans="1:16" s="10" customFormat="1" ht="12.75" customHeight="1" thickBot="1" x14ac:dyDescent="0.35">
      <c r="A3" s="18"/>
      <c r="B3" s="18"/>
      <c r="C3" s="18"/>
      <c r="D3" s="18"/>
      <c r="E3" s="18"/>
      <c r="F3" s="18"/>
      <c r="G3" s="18"/>
    </row>
    <row r="4" spans="1:16" s="10" customFormat="1" ht="12.75" customHeight="1" x14ac:dyDescent="0.25">
      <c r="A4" s="94" t="s">
        <v>139</v>
      </c>
      <c r="B4" s="88" t="s">
        <v>32</v>
      </c>
      <c r="C4" s="99" t="s">
        <v>141</v>
      </c>
      <c r="D4" s="88" t="s">
        <v>142</v>
      </c>
      <c r="E4" s="88" t="s">
        <v>421</v>
      </c>
      <c r="F4" s="88"/>
      <c r="G4" s="89" t="s">
        <v>146</v>
      </c>
    </row>
    <row r="5" spans="1:16" s="10" customFormat="1" ht="12.75" customHeight="1" x14ac:dyDescent="0.25">
      <c r="A5" s="95"/>
      <c r="B5" s="97"/>
      <c r="C5" s="100"/>
      <c r="D5" s="97"/>
      <c r="E5" s="92" t="s">
        <v>147</v>
      </c>
      <c r="F5" s="92" t="s">
        <v>148</v>
      </c>
      <c r="G5" s="90"/>
    </row>
    <row r="6" spans="1:16" s="10" customFormat="1" ht="12.75" customHeight="1" thickBot="1" x14ac:dyDescent="0.3">
      <c r="A6" s="96"/>
      <c r="B6" s="98"/>
      <c r="C6" s="101"/>
      <c r="D6" s="98"/>
      <c r="E6" s="93"/>
      <c r="F6" s="93"/>
      <c r="G6" s="91"/>
    </row>
    <row r="7" spans="1:16" s="10" customFormat="1" ht="12.75" customHeight="1" thickBot="1" x14ac:dyDescent="0.3">
      <c r="A7" s="85" t="s">
        <v>293</v>
      </c>
      <c r="B7" s="21"/>
      <c r="C7" s="21"/>
      <c r="D7" s="21"/>
      <c r="E7" s="22"/>
      <c r="F7" s="21"/>
      <c r="G7" s="23"/>
    </row>
    <row r="8" spans="1:16" s="17" customFormat="1" ht="13.8" thickBot="1" x14ac:dyDescent="0.3">
      <c r="A8" s="79"/>
      <c r="B8" s="80"/>
      <c r="C8" s="80"/>
      <c r="D8" s="80"/>
      <c r="E8" s="81"/>
      <c r="F8" s="80"/>
      <c r="G8" s="82"/>
    </row>
    <row r="9" spans="1:16" s="17" customFormat="1" ht="52.8" x14ac:dyDescent="0.25">
      <c r="A9" s="70">
        <v>1</v>
      </c>
      <c r="B9" s="72" t="s">
        <v>295</v>
      </c>
      <c r="C9" s="73" t="s">
        <v>296</v>
      </c>
      <c r="D9" s="74" t="s">
        <v>297</v>
      </c>
      <c r="E9" s="75">
        <v>1115</v>
      </c>
      <c r="F9" s="74">
        <v>802153.3</v>
      </c>
      <c r="G9" s="76"/>
    </row>
    <row r="10" spans="1:16" s="17" customFormat="1" ht="16.5" customHeight="1" x14ac:dyDescent="0.25">
      <c r="A10" s="70">
        <v>2</v>
      </c>
      <c r="B10" s="72" t="s">
        <v>298</v>
      </c>
      <c r="C10" s="73" t="s">
        <v>296</v>
      </c>
      <c r="D10" s="74" t="s">
        <v>297</v>
      </c>
      <c r="E10" s="75">
        <v>84</v>
      </c>
      <c r="F10" s="74">
        <v>60431.280000000006</v>
      </c>
      <c r="G10" s="76"/>
    </row>
    <row r="11" spans="1:16" s="17" customFormat="1" ht="26.25" customHeight="1" x14ac:dyDescent="0.25">
      <c r="A11" s="70">
        <v>3</v>
      </c>
      <c r="B11" s="72" t="s">
        <v>299</v>
      </c>
      <c r="C11" s="73" t="s">
        <v>300</v>
      </c>
      <c r="D11" s="74" t="s">
        <v>301</v>
      </c>
      <c r="E11" s="75">
        <v>950</v>
      </c>
      <c r="F11" s="74">
        <v>10953.210000000001</v>
      </c>
      <c r="G11" s="76"/>
    </row>
    <row r="12" spans="1:16" s="17" customFormat="1" ht="26.4" x14ac:dyDescent="0.25">
      <c r="A12" s="70">
        <v>4</v>
      </c>
      <c r="B12" s="72" t="s">
        <v>302</v>
      </c>
      <c r="C12" s="73" t="s">
        <v>303</v>
      </c>
      <c r="D12" s="74" t="s">
        <v>304</v>
      </c>
      <c r="E12" s="75">
        <v>350</v>
      </c>
      <c r="F12" s="74">
        <v>5288.9900000000007</v>
      </c>
      <c r="G12" s="76"/>
    </row>
    <row r="13" spans="1:16" s="17" customFormat="1" ht="13.2" x14ac:dyDescent="0.25">
      <c r="A13" s="70">
        <v>5</v>
      </c>
      <c r="B13" s="72" t="s">
        <v>305</v>
      </c>
      <c r="C13" s="73" t="s">
        <v>296</v>
      </c>
      <c r="D13" s="74" t="s">
        <v>306</v>
      </c>
      <c r="E13" s="75">
        <v>10</v>
      </c>
      <c r="F13" s="74">
        <v>59.040000000000006</v>
      </c>
      <c r="G13" s="76"/>
    </row>
    <row r="14" spans="1:16" s="24" customFormat="1" ht="15" customHeight="1" thickBot="1" x14ac:dyDescent="0.3">
      <c r="A14" s="70">
        <v>6</v>
      </c>
      <c r="B14" s="72" t="s">
        <v>307</v>
      </c>
      <c r="C14" s="73" t="s">
        <v>308</v>
      </c>
      <c r="D14" s="74" t="s">
        <v>309</v>
      </c>
      <c r="E14" s="75"/>
      <c r="F14" s="74"/>
      <c r="G14" s="76"/>
    </row>
    <row r="15" spans="1:16" s="24" customFormat="1" ht="15" hidden="1" customHeight="1" thickBot="1" x14ac:dyDescent="0.3">
      <c r="A15" s="17"/>
      <c r="B15" s="17"/>
      <c r="C15" s="17"/>
      <c r="D15" s="17"/>
      <c r="E15" s="17"/>
      <c r="F15" s="17"/>
      <c r="G15" s="17"/>
      <c r="P15" s="24" t="s">
        <v>294</v>
      </c>
    </row>
    <row r="16" spans="1:16" s="26" customFormat="1" ht="12.75" customHeight="1" x14ac:dyDescent="0.25">
      <c r="A16" s="94" t="s">
        <v>139</v>
      </c>
      <c r="B16" s="88" t="s">
        <v>32</v>
      </c>
      <c r="C16" s="99" t="s">
        <v>141</v>
      </c>
      <c r="D16" s="88" t="s">
        <v>142</v>
      </c>
      <c r="E16" s="88" t="s">
        <v>421</v>
      </c>
      <c r="F16" s="88"/>
      <c r="G16" s="89" t="s">
        <v>146</v>
      </c>
      <c r="H16" s="25" t="e">
        <f>#REF!</f>
        <v>#REF!</v>
      </c>
      <c r="I16" s="25" t="e">
        <f>#REF!</f>
        <v>#REF!</v>
      </c>
      <c r="J16" s="25" t="e">
        <f>#REF!</f>
        <v>#REF!</v>
      </c>
      <c r="K16" s="25" t="e">
        <f>#REF!</f>
        <v>#REF!</v>
      </c>
      <c r="L16" s="25" t="e">
        <f>#REF!</f>
        <v>#REF!</v>
      </c>
      <c r="M16" s="25" t="e">
        <f>#REF!</f>
        <v>#REF!</v>
      </c>
      <c r="N16" s="25">
        <f t="shared" ref="N16:O21" si="0">E9</f>
        <v>1115</v>
      </c>
      <c r="O16" s="25">
        <f t="shared" si="0"/>
        <v>802153.3</v>
      </c>
    </row>
    <row r="17" spans="1:15" s="26" customFormat="1" ht="13.2" x14ac:dyDescent="0.25">
      <c r="A17" s="95"/>
      <c r="B17" s="97"/>
      <c r="C17" s="100"/>
      <c r="D17" s="97"/>
      <c r="E17" s="92" t="s">
        <v>147</v>
      </c>
      <c r="F17" s="92" t="s">
        <v>148</v>
      </c>
      <c r="G17" s="90"/>
      <c r="H17" s="25" t="e">
        <f>#REF!</f>
        <v>#REF!</v>
      </c>
      <c r="I17" s="25" t="e">
        <f>#REF!</f>
        <v>#REF!</v>
      </c>
      <c r="J17" s="25" t="e">
        <f>#REF!</f>
        <v>#REF!</v>
      </c>
      <c r="K17" s="25" t="e">
        <f>#REF!</f>
        <v>#REF!</v>
      </c>
      <c r="L17" s="25" t="e">
        <f>#REF!</f>
        <v>#REF!</v>
      </c>
      <c r="M17" s="25" t="e">
        <f>#REF!</f>
        <v>#REF!</v>
      </c>
      <c r="N17" s="25">
        <f t="shared" si="0"/>
        <v>84</v>
      </c>
      <c r="O17" s="25">
        <f t="shared" si="0"/>
        <v>60431.280000000006</v>
      </c>
    </row>
    <row r="18" spans="1:15" s="26" customFormat="1" ht="13.8" thickBot="1" x14ac:dyDescent="0.3">
      <c r="A18" s="96"/>
      <c r="B18" s="98"/>
      <c r="C18" s="101"/>
      <c r="D18" s="98"/>
      <c r="E18" s="93"/>
      <c r="F18" s="93"/>
      <c r="G18" s="91"/>
      <c r="H18" s="25" t="e">
        <f>#REF!</f>
        <v>#REF!</v>
      </c>
      <c r="I18" s="25" t="e">
        <f>#REF!</f>
        <v>#REF!</v>
      </c>
      <c r="J18" s="25" t="e">
        <f>#REF!</f>
        <v>#REF!</v>
      </c>
      <c r="K18" s="25" t="e">
        <f>#REF!</f>
        <v>#REF!</v>
      </c>
      <c r="L18" s="25" t="e">
        <f>#REF!</f>
        <v>#REF!</v>
      </c>
      <c r="M18" s="25" t="e">
        <f>#REF!</f>
        <v>#REF!</v>
      </c>
      <c r="N18" s="25">
        <f t="shared" si="0"/>
        <v>950</v>
      </c>
      <c r="O18" s="25">
        <f t="shared" si="0"/>
        <v>10953.210000000001</v>
      </c>
    </row>
    <row r="19" spans="1:15" s="26" customFormat="1" ht="13.2" x14ac:dyDescent="0.25">
      <c r="A19" s="70">
        <v>7</v>
      </c>
      <c r="B19" s="72" t="s">
        <v>310</v>
      </c>
      <c r="C19" s="73" t="s">
        <v>308</v>
      </c>
      <c r="D19" s="74" t="s">
        <v>311</v>
      </c>
      <c r="E19" s="75">
        <v>16</v>
      </c>
      <c r="F19" s="74">
        <v>207428.64</v>
      </c>
      <c r="G19" s="76"/>
      <c r="H19" s="25" t="e">
        <f>#REF!</f>
        <v>#REF!</v>
      </c>
      <c r="I19" s="25" t="e">
        <f>#REF!</f>
        <v>#REF!</v>
      </c>
      <c r="J19" s="25" t="e">
        <f>#REF!</f>
        <v>#REF!</v>
      </c>
      <c r="K19" s="25" t="e">
        <f>#REF!</f>
        <v>#REF!</v>
      </c>
      <c r="L19" s="25" t="e">
        <f>#REF!</f>
        <v>#REF!</v>
      </c>
      <c r="M19" s="25" t="e">
        <f>#REF!</f>
        <v>#REF!</v>
      </c>
      <c r="N19" s="25">
        <f t="shared" si="0"/>
        <v>350</v>
      </c>
      <c r="O19" s="25">
        <f t="shared" si="0"/>
        <v>5288.9900000000007</v>
      </c>
    </row>
    <row r="20" spans="1:15" s="26" customFormat="1" ht="26.4" x14ac:dyDescent="0.25">
      <c r="A20" s="70">
        <v>8</v>
      </c>
      <c r="B20" s="72" t="s">
        <v>312</v>
      </c>
      <c r="C20" s="73" t="s">
        <v>313</v>
      </c>
      <c r="D20" s="74" t="s">
        <v>314</v>
      </c>
      <c r="E20" s="75"/>
      <c r="F20" s="74"/>
      <c r="G20" s="76"/>
      <c r="H20" s="25" t="e">
        <f>#REF!</f>
        <v>#REF!</v>
      </c>
      <c r="I20" s="25" t="e">
        <f>#REF!</f>
        <v>#REF!</v>
      </c>
      <c r="J20" s="25" t="e">
        <f>#REF!</f>
        <v>#REF!</v>
      </c>
      <c r="K20" s="25" t="e">
        <f>#REF!</f>
        <v>#REF!</v>
      </c>
      <c r="L20" s="25" t="e">
        <f>#REF!</f>
        <v>#REF!</v>
      </c>
      <c r="M20" s="25" t="e">
        <f>#REF!</f>
        <v>#REF!</v>
      </c>
      <c r="N20" s="25">
        <f t="shared" si="0"/>
        <v>10</v>
      </c>
      <c r="O20" s="25">
        <f t="shared" si="0"/>
        <v>59.040000000000006</v>
      </c>
    </row>
    <row r="21" spans="1:15" s="26" customFormat="1" ht="26.4" x14ac:dyDescent="0.25">
      <c r="A21" s="70">
        <v>9</v>
      </c>
      <c r="B21" s="72" t="s">
        <v>315</v>
      </c>
      <c r="C21" s="73" t="s">
        <v>316</v>
      </c>
      <c r="D21" s="74" t="s">
        <v>317</v>
      </c>
      <c r="E21" s="75">
        <v>7</v>
      </c>
      <c r="F21" s="74">
        <v>254.24</v>
      </c>
      <c r="G21" s="76"/>
      <c r="H21" s="25" t="e">
        <f>#REF!</f>
        <v>#REF!</v>
      </c>
      <c r="I21" s="25" t="e">
        <f>#REF!</f>
        <v>#REF!</v>
      </c>
      <c r="J21" s="25" t="e">
        <f>#REF!</f>
        <v>#REF!</v>
      </c>
      <c r="K21" s="25" t="e">
        <f>#REF!</f>
        <v>#REF!</v>
      </c>
      <c r="L21" s="25" t="e">
        <f>#REF!</f>
        <v>#REF!</v>
      </c>
      <c r="M21" s="25" t="e">
        <f>#REF!</f>
        <v>#REF!</v>
      </c>
      <c r="N21" s="25">
        <f t="shared" si="0"/>
        <v>0</v>
      </c>
      <c r="O21" s="25">
        <f t="shared" si="0"/>
        <v>0</v>
      </c>
    </row>
    <row r="22" spans="1:15" s="17" customFormat="1" ht="13.5" customHeight="1" x14ac:dyDescent="0.25">
      <c r="A22" s="70">
        <v>10</v>
      </c>
      <c r="B22" s="72" t="s">
        <v>318</v>
      </c>
      <c r="C22" s="73" t="s">
        <v>308</v>
      </c>
      <c r="D22" s="74" t="s">
        <v>319</v>
      </c>
      <c r="E22" s="75">
        <v>10</v>
      </c>
      <c r="F22" s="74">
        <v>15714.900000000001</v>
      </c>
      <c r="G22" s="76"/>
    </row>
    <row r="23" spans="1:15" s="17" customFormat="1" ht="26.25" customHeight="1" x14ac:dyDescent="0.25">
      <c r="A23" s="70">
        <v>11</v>
      </c>
      <c r="B23" s="72" t="s">
        <v>320</v>
      </c>
      <c r="C23" s="73" t="s">
        <v>308</v>
      </c>
      <c r="D23" s="74" t="s">
        <v>321</v>
      </c>
      <c r="E23" s="75">
        <v>57</v>
      </c>
      <c r="F23" s="74">
        <v>277232.61</v>
      </c>
      <c r="G23" s="76"/>
    </row>
    <row r="24" spans="1:15" s="17" customFormat="1" ht="12.75" customHeight="1" x14ac:dyDescent="0.25">
      <c r="A24" s="70">
        <v>12</v>
      </c>
      <c r="B24" s="72" t="s">
        <v>322</v>
      </c>
      <c r="C24" s="73" t="s">
        <v>308</v>
      </c>
      <c r="D24" s="74" t="s">
        <v>323</v>
      </c>
      <c r="E24" s="75">
        <v>11</v>
      </c>
      <c r="F24" s="74">
        <v>72933.19</v>
      </c>
      <c r="G24" s="76"/>
    </row>
    <row r="25" spans="1:15" s="17" customFormat="1" ht="13.5" customHeight="1" x14ac:dyDescent="0.25">
      <c r="A25" s="70">
        <v>13</v>
      </c>
      <c r="B25" s="72" t="s">
        <v>324</v>
      </c>
      <c r="C25" s="73" t="s">
        <v>308</v>
      </c>
      <c r="D25" s="74" t="s">
        <v>325</v>
      </c>
      <c r="E25" s="75">
        <v>44</v>
      </c>
      <c r="F25" s="74">
        <v>219752.28</v>
      </c>
      <c r="G25" s="76"/>
    </row>
    <row r="26" spans="1:15" s="26" customFormat="1" ht="39.6" x14ac:dyDescent="0.25">
      <c r="A26" s="70">
        <v>14</v>
      </c>
      <c r="B26" s="72" t="s">
        <v>326</v>
      </c>
      <c r="C26" s="73" t="s">
        <v>308</v>
      </c>
      <c r="D26" s="74" t="s">
        <v>327</v>
      </c>
      <c r="E26" s="75">
        <v>8</v>
      </c>
      <c r="F26" s="74">
        <v>55046.16</v>
      </c>
      <c r="G26" s="76"/>
      <c r="H26" s="25" t="e">
        <f>#REF!</f>
        <v>#REF!</v>
      </c>
      <c r="I26" s="25" t="e">
        <f>#REF!</f>
        <v>#REF!</v>
      </c>
      <c r="J26" s="25" t="e">
        <f>#REF!</f>
        <v>#REF!</v>
      </c>
      <c r="K26" s="25" t="e">
        <f>#REF!</f>
        <v>#REF!</v>
      </c>
      <c r="L26" s="25" t="e">
        <f>#REF!</f>
        <v>#REF!</v>
      </c>
      <c r="M26" s="25" t="e">
        <f>#REF!</f>
        <v>#REF!</v>
      </c>
      <c r="N26" s="25">
        <f t="shared" ref="N26:N34" si="1">E19</f>
        <v>16</v>
      </c>
      <c r="O26" s="25">
        <f t="shared" ref="O26:O34" si="2">F19</f>
        <v>207428.64</v>
      </c>
    </row>
    <row r="27" spans="1:15" s="26" customFormat="1" ht="52.8" x14ac:dyDescent="0.25">
      <c r="A27" s="70">
        <v>15</v>
      </c>
      <c r="B27" s="72" t="s">
        <v>328</v>
      </c>
      <c r="C27" s="73" t="s">
        <v>316</v>
      </c>
      <c r="D27" s="74" t="s">
        <v>329</v>
      </c>
      <c r="E27" s="75">
        <v>166</v>
      </c>
      <c r="F27" s="74">
        <v>27997.56</v>
      </c>
      <c r="G27" s="76"/>
      <c r="H27" s="25" t="e">
        <f>#REF!</f>
        <v>#REF!</v>
      </c>
      <c r="I27" s="25" t="e">
        <f>#REF!</f>
        <v>#REF!</v>
      </c>
      <c r="J27" s="25" t="e">
        <f>#REF!</f>
        <v>#REF!</v>
      </c>
      <c r="K27" s="25" t="e">
        <f>#REF!</f>
        <v>#REF!</v>
      </c>
      <c r="L27" s="25" t="e">
        <f>#REF!</f>
        <v>#REF!</v>
      </c>
      <c r="M27" s="25" t="e">
        <f>#REF!</f>
        <v>#REF!</v>
      </c>
      <c r="N27" s="25">
        <f t="shared" si="1"/>
        <v>0</v>
      </c>
      <c r="O27" s="25">
        <f t="shared" si="2"/>
        <v>0</v>
      </c>
    </row>
    <row r="28" spans="1:15" s="26" customFormat="1" ht="13.8" thickBot="1" x14ac:dyDescent="0.3">
      <c r="A28" s="17"/>
      <c r="B28" s="17"/>
      <c r="C28" s="17"/>
      <c r="D28" s="17"/>
      <c r="E28" s="17"/>
      <c r="F28" s="17"/>
      <c r="G28" s="17"/>
      <c r="H28" s="25" t="e">
        <f>#REF!</f>
        <v>#REF!</v>
      </c>
      <c r="I28" s="25" t="e">
        <f>#REF!</f>
        <v>#REF!</v>
      </c>
      <c r="J28" s="25" t="e">
        <f>#REF!</f>
        <v>#REF!</v>
      </c>
      <c r="K28" s="25" t="e">
        <f>#REF!</f>
        <v>#REF!</v>
      </c>
      <c r="L28" s="25" t="e">
        <f>#REF!</f>
        <v>#REF!</v>
      </c>
      <c r="M28" s="25" t="e">
        <f>#REF!</f>
        <v>#REF!</v>
      </c>
      <c r="N28" s="25">
        <f t="shared" si="1"/>
        <v>7</v>
      </c>
      <c r="O28" s="25">
        <f t="shared" si="2"/>
        <v>254.24</v>
      </c>
    </row>
    <row r="29" spans="1:15" s="26" customFormat="1" ht="12.75" customHeight="1" x14ac:dyDescent="0.25">
      <c r="A29" s="94" t="s">
        <v>139</v>
      </c>
      <c r="B29" s="88" t="s">
        <v>32</v>
      </c>
      <c r="C29" s="99" t="s">
        <v>141</v>
      </c>
      <c r="D29" s="88" t="s">
        <v>142</v>
      </c>
      <c r="E29" s="88" t="s">
        <v>421</v>
      </c>
      <c r="F29" s="88"/>
      <c r="G29" s="89" t="s">
        <v>146</v>
      </c>
      <c r="H29" s="25" t="e">
        <f>#REF!</f>
        <v>#REF!</v>
      </c>
      <c r="I29" s="25" t="e">
        <f>#REF!</f>
        <v>#REF!</v>
      </c>
      <c r="J29" s="25" t="e">
        <f>#REF!</f>
        <v>#REF!</v>
      </c>
      <c r="K29" s="25" t="e">
        <f>#REF!</f>
        <v>#REF!</v>
      </c>
      <c r="L29" s="25" t="e">
        <f>#REF!</f>
        <v>#REF!</v>
      </c>
      <c r="M29" s="25" t="e">
        <f>#REF!</f>
        <v>#REF!</v>
      </c>
      <c r="N29" s="25">
        <f t="shared" si="1"/>
        <v>10</v>
      </c>
      <c r="O29" s="25">
        <f t="shared" si="2"/>
        <v>15714.900000000001</v>
      </c>
    </row>
    <row r="30" spans="1:15" s="26" customFormat="1" ht="13.2" x14ac:dyDescent="0.25">
      <c r="A30" s="95"/>
      <c r="B30" s="97"/>
      <c r="C30" s="100"/>
      <c r="D30" s="97"/>
      <c r="E30" s="92" t="s">
        <v>147</v>
      </c>
      <c r="F30" s="92" t="s">
        <v>148</v>
      </c>
      <c r="G30" s="90"/>
      <c r="H30" s="25" t="e">
        <f>#REF!</f>
        <v>#REF!</v>
      </c>
      <c r="I30" s="25" t="e">
        <f>#REF!</f>
        <v>#REF!</v>
      </c>
      <c r="J30" s="25" t="e">
        <f>#REF!</f>
        <v>#REF!</v>
      </c>
      <c r="K30" s="25" t="e">
        <f>#REF!</f>
        <v>#REF!</v>
      </c>
      <c r="L30" s="25" t="e">
        <f>#REF!</f>
        <v>#REF!</v>
      </c>
      <c r="M30" s="25" t="e">
        <f>#REF!</f>
        <v>#REF!</v>
      </c>
      <c r="N30" s="25">
        <f t="shared" si="1"/>
        <v>57</v>
      </c>
      <c r="O30" s="25">
        <f t="shared" si="2"/>
        <v>277232.61</v>
      </c>
    </row>
    <row r="31" spans="1:15" s="26" customFormat="1" ht="13.8" thickBot="1" x14ac:dyDescent="0.3">
      <c r="A31" s="96"/>
      <c r="B31" s="98"/>
      <c r="C31" s="101"/>
      <c r="D31" s="98"/>
      <c r="E31" s="93"/>
      <c r="F31" s="93"/>
      <c r="G31" s="91"/>
      <c r="H31" s="25" t="e">
        <f>#REF!</f>
        <v>#REF!</v>
      </c>
      <c r="I31" s="25" t="e">
        <f>#REF!</f>
        <v>#REF!</v>
      </c>
      <c r="J31" s="25" t="e">
        <f>#REF!</f>
        <v>#REF!</v>
      </c>
      <c r="K31" s="25" t="e">
        <f>#REF!</f>
        <v>#REF!</v>
      </c>
      <c r="L31" s="25" t="e">
        <f>#REF!</f>
        <v>#REF!</v>
      </c>
      <c r="M31" s="25" t="e">
        <f>#REF!</f>
        <v>#REF!</v>
      </c>
      <c r="N31" s="25">
        <f t="shared" si="1"/>
        <v>11</v>
      </c>
      <c r="O31" s="25">
        <f t="shared" si="2"/>
        <v>72933.19</v>
      </c>
    </row>
    <row r="32" spans="1:15" s="26" customFormat="1" ht="52.8" x14ac:dyDescent="0.25">
      <c r="A32" s="70">
        <v>16</v>
      </c>
      <c r="B32" s="72" t="s">
        <v>330</v>
      </c>
      <c r="C32" s="73" t="s">
        <v>316</v>
      </c>
      <c r="D32" s="74" t="s">
        <v>329</v>
      </c>
      <c r="E32" s="75">
        <v>236</v>
      </c>
      <c r="F32" s="74">
        <v>39803.760000000002</v>
      </c>
      <c r="G32" s="76"/>
      <c r="H32" s="25" t="e">
        <f>#REF!</f>
        <v>#REF!</v>
      </c>
      <c r="I32" s="25" t="e">
        <f>#REF!</f>
        <v>#REF!</v>
      </c>
      <c r="J32" s="25" t="e">
        <f>#REF!</f>
        <v>#REF!</v>
      </c>
      <c r="K32" s="25" t="e">
        <f>#REF!</f>
        <v>#REF!</v>
      </c>
      <c r="L32" s="25" t="e">
        <f>#REF!</f>
        <v>#REF!</v>
      </c>
      <c r="M32" s="25" t="e">
        <f>#REF!</f>
        <v>#REF!</v>
      </c>
      <c r="N32" s="25">
        <f t="shared" si="1"/>
        <v>44</v>
      </c>
      <c r="O32" s="25">
        <f t="shared" si="2"/>
        <v>219752.28</v>
      </c>
    </row>
    <row r="33" spans="1:15" s="26" customFormat="1" ht="39.6" x14ac:dyDescent="0.25">
      <c r="A33" s="70">
        <v>17</v>
      </c>
      <c r="B33" s="72" t="s">
        <v>331</v>
      </c>
      <c r="C33" s="73" t="s">
        <v>316</v>
      </c>
      <c r="D33" s="74" t="s">
        <v>332</v>
      </c>
      <c r="E33" s="75">
        <v>363</v>
      </c>
      <c r="F33" s="74">
        <v>3673.5600000000004</v>
      </c>
      <c r="G33" s="76"/>
      <c r="H33" s="25" t="e">
        <f>#REF!</f>
        <v>#REF!</v>
      </c>
      <c r="I33" s="25" t="e">
        <f>#REF!</f>
        <v>#REF!</v>
      </c>
      <c r="J33" s="25" t="e">
        <f>#REF!</f>
        <v>#REF!</v>
      </c>
      <c r="K33" s="25" t="e">
        <f>#REF!</f>
        <v>#REF!</v>
      </c>
      <c r="L33" s="25" t="e">
        <f>#REF!</f>
        <v>#REF!</v>
      </c>
      <c r="M33" s="25" t="e">
        <f>#REF!</f>
        <v>#REF!</v>
      </c>
      <c r="N33" s="25">
        <f t="shared" si="1"/>
        <v>8</v>
      </c>
      <c r="O33" s="25">
        <f t="shared" si="2"/>
        <v>55046.16</v>
      </c>
    </row>
    <row r="34" spans="1:15" s="26" customFormat="1" ht="39.6" x14ac:dyDescent="0.25">
      <c r="A34" s="70">
        <v>18</v>
      </c>
      <c r="B34" s="72" t="s">
        <v>333</v>
      </c>
      <c r="C34" s="73" t="s">
        <v>316</v>
      </c>
      <c r="D34" s="74" t="s">
        <v>332</v>
      </c>
      <c r="E34" s="75">
        <v>610</v>
      </c>
      <c r="F34" s="74">
        <v>6173.2000000000007</v>
      </c>
      <c r="G34" s="76"/>
      <c r="H34" s="25" t="e">
        <f>#REF!</f>
        <v>#REF!</v>
      </c>
      <c r="I34" s="25" t="e">
        <f>#REF!</f>
        <v>#REF!</v>
      </c>
      <c r="J34" s="25" t="e">
        <f>#REF!</f>
        <v>#REF!</v>
      </c>
      <c r="K34" s="25" t="e">
        <f>#REF!</f>
        <v>#REF!</v>
      </c>
      <c r="L34" s="25" t="e">
        <f>#REF!</f>
        <v>#REF!</v>
      </c>
      <c r="M34" s="25" t="e">
        <f>#REF!</f>
        <v>#REF!</v>
      </c>
      <c r="N34" s="25">
        <f t="shared" si="1"/>
        <v>166</v>
      </c>
      <c r="O34" s="25">
        <f t="shared" si="2"/>
        <v>27997.56</v>
      </c>
    </row>
    <row r="35" spans="1:15" s="17" customFormat="1" ht="13.5" customHeight="1" x14ac:dyDescent="0.25">
      <c r="A35" s="70">
        <v>19</v>
      </c>
      <c r="B35" s="72" t="s">
        <v>334</v>
      </c>
      <c r="C35" s="73" t="s">
        <v>316</v>
      </c>
      <c r="D35" s="74" t="s">
        <v>335</v>
      </c>
      <c r="E35" s="75">
        <v>14</v>
      </c>
      <c r="F35" s="74">
        <v>121607.64</v>
      </c>
      <c r="G35" s="76"/>
    </row>
    <row r="36" spans="1:15" s="17" customFormat="1" ht="26.25" customHeight="1" x14ac:dyDescent="0.25">
      <c r="A36" s="70">
        <v>20</v>
      </c>
      <c r="B36" s="72" t="s">
        <v>336</v>
      </c>
      <c r="C36" s="73" t="s">
        <v>316</v>
      </c>
      <c r="D36" s="74" t="s">
        <v>335</v>
      </c>
      <c r="E36" s="75">
        <v>2</v>
      </c>
      <c r="F36" s="74">
        <v>17372.52</v>
      </c>
      <c r="G36" s="76"/>
    </row>
    <row r="37" spans="1:15" s="17" customFormat="1" ht="12.75" customHeight="1" x14ac:dyDescent="0.25">
      <c r="A37" s="70">
        <v>21</v>
      </c>
      <c r="B37" s="72" t="s">
        <v>337</v>
      </c>
      <c r="C37" s="73" t="s">
        <v>316</v>
      </c>
      <c r="D37" s="74" t="s">
        <v>335</v>
      </c>
      <c r="E37" s="75">
        <v>2</v>
      </c>
      <c r="F37" s="74">
        <v>17372.52</v>
      </c>
      <c r="G37" s="76"/>
    </row>
    <row r="38" spans="1:15" s="17" customFormat="1" ht="13.5" customHeight="1" x14ac:dyDescent="0.25">
      <c r="A38" s="70">
        <v>22</v>
      </c>
      <c r="B38" s="72" t="s">
        <v>338</v>
      </c>
      <c r="C38" s="73" t="s">
        <v>339</v>
      </c>
      <c r="D38" s="74" t="s">
        <v>340</v>
      </c>
      <c r="E38" s="75">
        <v>120</v>
      </c>
      <c r="F38" s="74">
        <v>27640.800000000003</v>
      </c>
      <c r="G38" s="76"/>
    </row>
    <row r="39" spans="1:15" s="26" customFormat="1" ht="13.8" thickBot="1" x14ac:dyDescent="0.3">
      <c r="A39" s="17"/>
      <c r="B39" s="17"/>
      <c r="C39" s="17"/>
      <c r="D39" s="17"/>
      <c r="E39" s="17"/>
      <c r="F39" s="17"/>
      <c r="G39" s="17"/>
      <c r="H39" s="25" t="e">
        <f>#REF!</f>
        <v>#REF!</v>
      </c>
      <c r="I39" s="25" t="e">
        <f>#REF!</f>
        <v>#REF!</v>
      </c>
      <c r="J39" s="25" t="e">
        <f>#REF!</f>
        <v>#REF!</v>
      </c>
      <c r="K39" s="25" t="e">
        <f>#REF!</f>
        <v>#REF!</v>
      </c>
      <c r="L39" s="25" t="e">
        <f>#REF!</f>
        <v>#REF!</v>
      </c>
      <c r="M39" s="25" t="e">
        <f>#REF!</f>
        <v>#REF!</v>
      </c>
      <c r="N39" s="25">
        <f t="shared" ref="N39:O45" si="3">E32</f>
        <v>236</v>
      </c>
      <c r="O39" s="25">
        <f t="shared" si="3"/>
        <v>39803.760000000002</v>
      </c>
    </row>
    <row r="40" spans="1:15" s="26" customFormat="1" ht="12.75" customHeight="1" x14ac:dyDescent="0.25">
      <c r="A40" s="94" t="s">
        <v>139</v>
      </c>
      <c r="B40" s="88" t="s">
        <v>32</v>
      </c>
      <c r="C40" s="99" t="s">
        <v>141</v>
      </c>
      <c r="D40" s="88" t="s">
        <v>142</v>
      </c>
      <c r="E40" s="88" t="s">
        <v>421</v>
      </c>
      <c r="F40" s="88"/>
      <c r="G40" s="89" t="s">
        <v>146</v>
      </c>
      <c r="H40" s="25" t="e">
        <f>#REF!</f>
        <v>#REF!</v>
      </c>
      <c r="I40" s="25" t="e">
        <f>#REF!</f>
        <v>#REF!</v>
      </c>
      <c r="J40" s="25" t="e">
        <f>#REF!</f>
        <v>#REF!</v>
      </c>
      <c r="K40" s="25" t="e">
        <f>#REF!</f>
        <v>#REF!</v>
      </c>
      <c r="L40" s="25" t="e">
        <f>#REF!</f>
        <v>#REF!</v>
      </c>
      <c r="M40" s="25" t="e">
        <f>#REF!</f>
        <v>#REF!</v>
      </c>
      <c r="N40" s="25">
        <f t="shared" si="3"/>
        <v>363</v>
      </c>
      <c r="O40" s="25">
        <f t="shared" si="3"/>
        <v>3673.5600000000004</v>
      </c>
    </row>
    <row r="41" spans="1:15" s="26" customFormat="1" ht="13.2" x14ac:dyDescent="0.25">
      <c r="A41" s="95"/>
      <c r="B41" s="97"/>
      <c r="C41" s="100"/>
      <c r="D41" s="97"/>
      <c r="E41" s="92" t="s">
        <v>147</v>
      </c>
      <c r="F41" s="92" t="s">
        <v>148</v>
      </c>
      <c r="G41" s="90"/>
      <c r="H41" s="25" t="e">
        <f>#REF!</f>
        <v>#REF!</v>
      </c>
      <c r="I41" s="25" t="e">
        <f>#REF!</f>
        <v>#REF!</v>
      </c>
      <c r="J41" s="25" t="e">
        <f>#REF!</f>
        <v>#REF!</v>
      </c>
      <c r="K41" s="25" t="e">
        <f>#REF!</f>
        <v>#REF!</v>
      </c>
      <c r="L41" s="25" t="e">
        <f>#REF!</f>
        <v>#REF!</v>
      </c>
      <c r="M41" s="25" t="e">
        <f>#REF!</f>
        <v>#REF!</v>
      </c>
      <c r="N41" s="25">
        <f t="shared" si="3"/>
        <v>610</v>
      </c>
      <c r="O41" s="25">
        <f t="shared" si="3"/>
        <v>6173.2000000000007</v>
      </c>
    </row>
    <row r="42" spans="1:15" s="26" customFormat="1" ht="13.8" thickBot="1" x14ac:dyDescent="0.3">
      <c r="A42" s="96"/>
      <c r="B42" s="98"/>
      <c r="C42" s="101"/>
      <c r="D42" s="98"/>
      <c r="E42" s="93"/>
      <c r="F42" s="93"/>
      <c r="G42" s="91"/>
      <c r="H42" s="25" t="e">
        <f>#REF!</f>
        <v>#REF!</v>
      </c>
      <c r="I42" s="25" t="e">
        <f>#REF!</f>
        <v>#REF!</v>
      </c>
      <c r="J42" s="25" t="e">
        <f>#REF!</f>
        <v>#REF!</v>
      </c>
      <c r="K42" s="25" t="e">
        <f>#REF!</f>
        <v>#REF!</v>
      </c>
      <c r="L42" s="25" t="e">
        <f>#REF!</f>
        <v>#REF!</v>
      </c>
      <c r="M42" s="25" t="e">
        <f>#REF!</f>
        <v>#REF!</v>
      </c>
      <c r="N42" s="25">
        <f t="shared" si="3"/>
        <v>14</v>
      </c>
      <c r="O42" s="25">
        <f t="shared" si="3"/>
        <v>121607.64</v>
      </c>
    </row>
    <row r="43" spans="1:15" s="26" customFormat="1" ht="39.6" x14ac:dyDescent="0.25">
      <c r="A43" s="70">
        <v>23</v>
      </c>
      <c r="B43" s="72" t="s">
        <v>341</v>
      </c>
      <c r="C43" s="73" t="s">
        <v>316</v>
      </c>
      <c r="D43" s="74" t="s">
        <v>342</v>
      </c>
      <c r="E43" s="75">
        <v>29</v>
      </c>
      <c r="F43" s="74">
        <v>25998.5</v>
      </c>
      <c r="G43" s="76"/>
      <c r="H43" s="25" t="e">
        <f>#REF!</f>
        <v>#REF!</v>
      </c>
      <c r="I43" s="25" t="e">
        <f>#REF!</f>
        <v>#REF!</v>
      </c>
      <c r="J43" s="25" t="e">
        <f>#REF!</f>
        <v>#REF!</v>
      </c>
      <c r="K43" s="25" t="e">
        <f>#REF!</f>
        <v>#REF!</v>
      </c>
      <c r="L43" s="25" t="e">
        <f>#REF!</f>
        <v>#REF!</v>
      </c>
      <c r="M43" s="25" t="e">
        <f>#REF!</f>
        <v>#REF!</v>
      </c>
      <c r="N43" s="25">
        <f t="shared" si="3"/>
        <v>2</v>
      </c>
      <c r="O43" s="25">
        <f t="shared" si="3"/>
        <v>17372.52</v>
      </c>
    </row>
    <row r="44" spans="1:15" s="26" customFormat="1" ht="39.6" x14ac:dyDescent="0.25">
      <c r="A44" s="70">
        <v>24</v>
      </c>
      <c r="B44" s="72" t="s">
        <v>343</v>
      </c>
      <c r="C44" s="73" t="s">
        <v>316</v>
      </c>
      <c r="D44" s="74" t="s">
        <v>342</v>
      </c>
      <c r="E44" s="75">
        <v>43</v>
      </c>
      <c r="F44" s="74">
        <v>38549.5</v>
      </c>
      <c r="G44" s="76"/>
      <c r="H44" s="25" t="e">
        <f>#REF!</f>
        <v>#REF!</v>
      </c>
      <c r="I44" s="25" t="e">
        <f>#REF!</f>
        <v>#REF!</v>
      </c>
      <c r="J44" s="25" t="e">
        <f>#REF!</f>
        <v>#REF!</v>
      </c>
      <c r="K44" s="25" t="e">
        <f>#REF!</f>
        <v>#REF!</v>
      </c>
      <c r="L44" s="25" t="e">
        <f>#REF!</f>
        <v>#REF!</v>
      </c>
      <c r="M44" s="25" t="e">
        <f>#REF!</f>
        <v>#REF!</v>
      </c>
      <c r="N44" s="25">
        <f t="shared" si="3"/>
        <v>2</v>
      </c>
      <c r="O44" s="25">
        <f t="shared" si="3"/>
        <v>17372.52</v>
      </c>
    </row>
    <row r="45" spans="1:15" s="26" customFormat="1" ht="39.6" x14ac:dyDescent="0.25">
      <c r="A45" s="70">
        <v>25</v>
      </c>
      <c r="B45" s="72" t="s">
        <v>344</v>
      </c>
      <c r="C45" s="73" t="s">
        <v>316</v>
      </c>
      <c r="D45" s="74" t="s">
        <v>342</v>
      </c>
      <c r="E45" s="75">
        <v>4</v>
      </c>
      <c r="F45" s="74">
        <v>3586</v>
      </c>
      <c r="G45" s="76"/>
      <c r="H45" s="25" t="e">
        <f>#REF!</f>
        <v>#REF!</v>
      </c>
      <c r="I45" s="25" t="e">
        <f>#REF!</f>
        <v>#REF!</v>
      </c>
      <c r="J45" s="25" t="e">
        <f>#REF!</f>
        <v>#REF!</v>
      </c>
      <c r="K45" s="25" t="e">
        <f>#REF!</f>
        <v>#REF!</v>
      </c>
      <c r="L45" s="25" t="e">
        <f>#REF!</f>
        <v>#REF!</v>
      </c>
      <c r="M45" s="25" t="e">
        <f>#REF!</f>
        <v>#REF!</v>
      </c>
      <c r="N45" s="25">
        <f t="shared" si="3"/>
        <v>120</v>
      </c>
      <c r="O45" s="25">
        <f t="shared" si="3"/>
        <v>27640.800000000003</v>
      </c>
    </row>
    <row r="46" spans="1:15" s="17" customFormat="1" ht="13.5" customHeight="1" x14ac:dyDescent="0.25">
      <c r="A46" s="70">
        <v>26</v>
      </c>
      <c r="B46" s="72" t="s">
        <v>345</v>
      </c>
      <c r="C46" s="73" t="s">
        <v>316</v>
      </c>
      <c r="D46" s="74" t="s">
        <v>342</v>
      </c>
      <c r="E46" s="75">
        <v>20</v>
      </c>
      <c r="F46" s="74">
        <v>17930</v>
      </c>
      <c r="G46" s="76"/>
    </row>
    <row r="47" spans="1:15" s="17" customFormat="1" ht="26.25" customHeight="1" x14ac:dyDescent="0.25">
      <c r="A47" s="70">
        <v>27</v>
      </c>
      <c r="B47" s="72" t="s">
        <v>346</v>
      </c>
      <c r="C47" s="73" t="s">
        <v>347</v>
      </c>
      <c r="D47" s="74" t="s">
        <v>348</v>
      </c>
      <c r="E47" s="75">
        <v>16</v>
      </c>
      <c r="F47" s="74">
        <v>145596.48000000001</v>
      </c>
      <c r="G47" s="76"/>
    </row>
    <row r="48" spans="1:15" s="17" customFormat="1" ht="12.75" customHeight="1" x14ac:dyDescent="0.25">
      <c r="A48" s="70">
        <v>28</v>
      </c>
      <c r="B48" s="72" t="s">
        <v>349</v>
      </c>
      <c r="C48" s="73" t="s">
        <v>316</v>
      </c>
      <c r="D48" s="74" t="s">
        <v>350</v>
      </c>
      <c r="E48" s="75"/>
      <c r="F48" s="74"/>
      <c r="G48" s="76"/>
    </row>
    <row r="49" spans="1:15" s="17" customFormat="1" ht="13.5" customHeight="1" x14ac:dyDescent="0.25">
      <c r="A49" s="70">
        <v>29</v>
      </c>
      <c r="B49" s="72" t="s">
        <v>351</v>
      </c>
      <c r="C49" s="73" t="s">
        <v>316</v>
      </c>
      <c r="D49" s="74">
        <v>300</v>
      </c>
      <c r="E49" s="75">
        <v>17</v>
      </c>
      <c r="F49" s="74">
        <v>5100</v>
      </c>
      <c r="G49" s="76"/>
    </row>
    <row r="50" spans="1:15" s="26" customFormat="1" ht="13.8" thickBot="1" x14ac:dyDescent="0.3">
      <c r="A50" s="17"/>
      <c r="B50" s="17"/>
      <c r="C50" s="17"/>
      <c r="D50" s="17"/>
      <c r="E50" s="17"/>
      <c r="F50" s="17"/>
      <c r="G50" s="17"/>
      <c r="H50" s="25" t="e">
        <f>#REF!</f>
        <v>#REF!</v>
      </c>
      <c r="I50" s="25" t="e">
        <f>#REF!</f>
        <v>#REF!</v>
      </c>
      <c r="J50" s="25" t="e">
        <f>#REF!</f>
        <v>#REF!</v>
      </c>
      <c r="K50" s="25" t="e">
        <f>#REF!</f>
        <v>#REF!</v>
      </c>
      <c r="L50" s="25" t="e">
        <f>#REF!</f>
        <v>#REF!</v>
      </c>
      <c r="M50" s="25" t="e">
        <f>#REF!</f>
        <v>#REF!</v>
      </c>
      <c r="N50" s="25">
        <f t="shared" ref="N50:O56" si="4">E43</f>
        <v>29</v>
      </c>
      <c r="O50" s="25">
        <f t="shared" si="4"/>
        <v>25998.5</v>
      </c>
    </row>
    <row r="51" spans="1:15" s="26" customFormat="1" ht="12.75" customHeight="1" x14ac:dyDescent="0.25">
      <c r="A51" s="94" t="s">
        <v>139</v>
      </c>
      <c r="B51" s="88" t="s">
        <v>32</v>
      </c>
      <c r="C51" s="99" t="s">
        <v>141</v>
      </c>
      <c r="D51" s="88" t="s">
        <v>142</v>
      </c>
      <c r="E51" s="88" t="s">
        <v>421</v>
      </c>
      <c r="F51" s="88"/>
      <c r="G51" s="89" t="s">
        <v>146</v>
      </c>
      <c r="H51" s="25" t="e">
        <f>#REF!</f>
        <v>#REF!</v>
      </c>
      <c r="I51" s="25" t="e">
        <f>#REF!</f>
        <v>#REF!</v>
      </c>
      <c r="J51" s="25" t="e">
        <f>#REF!</f>
        <v>#REF!</v>
      </c>
      <c r="K51" s="25" t="e">
        <f>#REF!</f>
        <v>#REF!</v>
      </c>
      <c r="L51" s="25" t="e">
        <f>#REF!</f>
        <v>#REF!</v>
      </c>
      <c r="M51" s="25" t="e">
        <f>#REF!</f>
        <v>#REF!</v>
      </c>
      <c r="N51" s="25">
        <f t="shared" si="4"/>
        <v>43</v>
      </c>
      <c r="O51" s="25">
        <f t="shared" si="4"/>
        <v>38549.5</v>
      </c>
    </row>
    <row r="52" spans="1:15" s="26" customFormat="1" ht="13.2" x14ac:dyDescent="0.25">
      <c r="A52" s="95"/>
      <c r="B52" s="97"/>
      <c r="C52" s="100"/>
      <c r="D52" s="97"/>
      <c r="E52" s="92" t="s">
        <v>147</v>
      </c>
      <c r="F52" s="92" t="s">
        <v>148</v>
      </c>
      <c r="G52" s="90"/>
      <c r="H52" s="25" t="e">
        <f>#REF!</f>
        <v>#REF!</v>
      </c>
      <c r="I52" s="25" t="e">
        <f>#REF!</f>
        <v>#REF!</v>
      </c>
      <c r="J52" s="25" t="e">
        <f>#REF!</f>
        <v>#REF!</v>
      </c>
      <c r="K52" s="25" t="e">
        <f>#REF!</f>
        <v>#REF!</v>
      </c>
      <c r="L52" s="25" t="e">
        <f>#REF!</f>
        <v>#REF!</v>
      </c>
      <c r="M52" s="25" t="e">
        <f>#REF!</f>
        <v>#REF!</v>
      </c>
      <c r="N52" s="25">
        <f t="shared" si="4"/>
        <v>4</v>
      </c>
      <c r="O52" s="25">
        <f t="shared" si="4"/>
        <v>3586</v>
      </c>
    </row>
    <row r="53" spans="1:15" s="26" customFormat="1" ht="13.8" thickBot="1" x14ac:dyDescent="0.3">
      <c r="A53" s="96"/>
      <c r="B53" s="98"/>
      <c r="C53" s="101"/>
      <c r="D53" s="98"/>
      <c r="E53" s="93"/>
      <c r="F53" s="93"/>
      <c r="G53" s="91"/>
      <c r="H53" s="25" t="e">
        <f>#REF!</f>
        <v>#REF!</v>
      </c>
      <c r="I53" s="25" t="e">
        <f>#REF!</f>
        <v>#REF!</v>
      </c>
      <c r="J53" s="25" t="e">
        <f>#REF!</f>
        <v>#REF!</v>
      </c>
      <c r="K53" s="25" t="e">
        <f>#REF!</f>
        <v>#REF!</v>
      </c>
      <c r="L53" s="25" t="e">
        <f>#REF!</f>
        <v>#REF!</v>
      </c>
      <c r="M53" s="25" t="e">
        <f>#REF!</f>
        <v>#REF!</v>
      </c>
      <c r="N53" s="25">
        <f t="shared" si="4"/>
        <v>20</v>
      </c>
      <c r="O53" s="25">
        <f t="shared" si="4"/>
        <v>17930</v>
      </c>
    </row>
    <row r="54" spans="1:15" s="26" customFormat="1" ht="66" x14ac:dyDescent="0.25">
      <c r="A54" s="70">
        <v>30</v>
      </c>
      <c r="B54" s="72" t="s">
        <v>352</v>
      </c>
      <c r="C54" s="73" t="s">
        <v>316</v>
      </c>
      <c r="D54" s="74">
        <v>300</v>
      </c>
      <c r="E54" s="75">
        <v>16</v>
      </c>
      <c r="F54" s="74">
        <v>4800</v>
      </c>
      <c r="G54" s="76"/>
      <c r="H54" s="25" t="e">
        <f>#REF!</f>
        <v>#REF!</v>
      </c>
      <c r="I54" s="25" t="e">
        <f>#REF!</f>
        <v>#REF!</v>
      </c>
      <c r="J54" s="25" t="e">
        <f>#REF!</f>
        <v>#REF!</v>
      </c>
      <c r="K54" s="25" t="e">
        <f>#REF!</f>
        <v>#REF!</v>
      </c>
      <c r="L54" s="25" t="e">
        <f>#REF!</f>
        <v>#REF!</v>
      </c>
      <c r="M54" s="25" t="e">
        <f>#REF!</f>
        <v>#REF!</v>
      </c>
      <c r="N54" s="25">
        <f t="shared" si="4"/>
        <v>16</v>
      </c>
      <c r="O54" s="25">
        <f t="shared" si="4"/>
        <v>145596.48000000001</v>
      </c>
    </row>
    <row r="55" spans="1:15" s="26" customFormat="1" ht="66" x14ac:dyDescent="0.25">
      <c r="A55" s="70">
        <v>31</v>
      </c>
      <c r="B55" s="72" t="s">
        <v>353</v>
      </c>
      <c r="C55" s="73" t="s">
        <v>316</v>
      </c>
      <c r="D55" s="74">
        <v>300</v>
      </c>
      <c r="E55" s="75">
        <v>30</v>
      </c>
      <c r="F55" s="74">
        <v>9000</v>
      </c>
      <c r="G55" s="76"/>
      <c r="H55" s="25" t="e">
        <f>#REF!</f>
        <v>#REF!</v>
      </c>
      <c r="I55" s="25" t="e">
        <f>#REF!</f>
        <v>#REF!</v>
      </c>
      <c r="J55" s="25" t="e">
        <f>#REF!</f>
        <v>#REF!</v>
      </c>
      <c r="K55" s="25" t="e">
        <f>#REF!</f>
        <v>#REF!</v>
      </c>
      <c r="L55" s="25" t="e">
        <f>#REF!</f>
        <v>#REF!</v>
      </c>
      <c r="M55" s="25" t="e">
        <f>#REF!</f>
        <v>#REF!</v>
      </c>
      <c r="N55" s="25">
        <f t="shared" si="4"/>
        <v>0</v>
      </c>
      <c r="O55" s="25">
        <f t="shared" si="4"/>
        <v>0</v>
      </c>
    </row>
    <row r="56" spans="1:15" s="26" customFormat="1" ht="26.4" x14ac:dyDescent="0.25">
      <c r="A56" s="70">
        <v>32</v>
      </c>
      <c r="B56" s="72" t="s">
        <v>354</v>
      </c>
      <c r="C56" s="73" t="s">
        <v>316</v>
      </c>
      <c r="D56" s="74" t="s">
        <v>355</v>
      </c>
      <c r="E56" s="75"/>
      <c r="F56" s="74"/>
      <c r="G56" s="76"/>
      <c r="H56" s="25" t="e">
        <f>#REF!</f>
        <v>#REF!</v>
      </c>
      <c r="I56" s="25" t="e">
        <f>#REF!</f>
        <v>#REF!</v>
      </c>
      <c r="J56" s="25" t="e">
        <f>#REF!</f>
        <v>#REF!</v>
      </c>
      <c r="K56" s="25" t="e">
        <f>#REF!</f>
        <v>#REF!</v>
      </c>
      <c r="L56" s="25" t="e">
        <f>#REF!</f>
        <v>#REF!</v>
      </c>
      <c r="M56" s="25" t="e">
        <f>#REF!</f>
        <v>#REF!</v>
      </c>
      <c r="N56" s="25">
        <f t="shared" si="4"/>
        <v>17</v>
      </c>
      <c r="O56" s="25">
        <f t="shared" si="4"/>
        <v>5100</v>
      </c>
    </row>
    <row r="57" spans="1:15" s="17" customFormat="1" ht="13.5" customHeight="1" x14ac:dyDescent="0.25">
      <c r="A57" s="70">
        <v>33</v>
      </c>
      <c r="B57" s="72" t="s">
        <v>356</v>
      </c>
      <c r="C57" s="73" t="s">
        <v>303</v>
      </c>
      <c r="D57" s="74" t="s">
        <v>357</v>
      </c>
      <c r="E57" s="75">
        <v>96</v>
      </c>
      <c r="F57" s="74">
        <v>870.55000000000007</v>
      </c>
      <c r="G57" s="76"/>
    </row>
    <row r="58" spans="1:15" s="17" customFormat="1" ht="26.25" customHeight="1" x14ac:dyDescent="0.25">
      <c r="A58" s="70">
        <v>34</v>
      </c>
      <c r="B58" s="72" t="s">
        <v>358</v>
      </c>
      <c r="C58" s="73" t="s">
        <v>303</v>
      </c>
      <c r="D58" s="74" t="s">
        <v>359</v>
      </c>
      <c r="E58" s="75">
        <v>33</v>
      </c>
      <c r="F58" s="74">
        <v>172.08</v>
      </c>
      <c r="G58" s="76"/>
    </row>
    <row r="59" spans="1:15" s="17" customFormat="1" ht="12.75" customHeight="1" x14ac:dyDescent="0.25">
      <c r="A59" s="70">
        <v>35</v>
      </c>
      <c r="B59" s="72" t="s">
        <v>360</v>
      </c>
      <c r="C59" s="73" t="s">
        <v>303</v>
      </c>
      <c r="D59" s="74" t="s">
        <v>361</v>
      </c>
      <c r="E59" s="75"/>
      <c r="F59" s="74">
        <v>-0.12000000000000001</v>
      </c>
      <c r="G59" s="76"/>
    </row>
    <row r="60" spans="1:15" s="17" customFormat="1" ht="13.5" customHeight="1" x14ac:dyDescent="0.25">
      <c r="A60" s="70">
        <v>36</v>
      </c>
      <c r="B60" s="72" t="s">
        <v>362</v>
      </c>
      <c r="C60" s="73" t="s">
        <v>303</v>
      </c>
      <c r="D60" s="74" t="s">
        <v>363</v>
      </c>
      <c r="E60" s="75">
        <v>7250</v>
      </c>
      <c r="F60" s="74">
        <v>78405.83</v>
      </c>
      <c r="G60" s="76"/>
    </row>
    <row r="61" spans="1:15" s="26" customFormat="1" ht="26.4" x14ac:dyDescent="0.25">
      <c r="A61" s="70">
        <v>37</v>
      </c>
      <c r="B61" s="72" t="s">
        <v>364</v>
      </c>
      <c r="C61" s="73" t="s">
        <v>303</v>
      </c>
      <c r="D61" s="74" t="s">
        <v>365</v>
      </c>
      <c r="E61" s="75">
        <v>4256</v>
      </c>
      <c r="F61" s="74">
        <v>234273.22</v>
      </c>
      <c r="G61" s="76"/>
      <c r="H61" s="25" t="e">
        <f>#REF!</f>
        <v>#REF!</v>
      </c>
      <c r="I61" s="25" t="e">
        <f>#REF!</f>
        <v>#REF!</v>
      </c>
      <c r="J61" s="25" t="e">
        <f>#REF!</f>
        <v>#REF!</v>
      </c>
      <c r="K61" s="25" t="e">
        <f>#REF!</f>
        <v>#REF!</v>
      </c>
      <c r="L61" s="25" t="e">
        <f>#REF!</f>
        <v>#REF!</v>
      </c>
      <c r="M61" s="25" t="e">
        <f>#REF!</f>
        <v>#REF!</v>
      </c>
      <c r="N61" s="25">
        <f t="shared" ref="N61:N69" si="5">E54</f>
        <v>16</v>
      </c>
      <c r="O61" s="25">
        <f t="shared" ref="O61:O69" si="6">F54</f>
        <v>4800</v>
      </c>
    </row>
    <row r="62" spans="1:15" s="26" customFormat="1" ht="39.6" x14ac:dyDescent="0.25">
      <c r="A62" s="70">
        <v>38</v>
      </c>
      <c r="B62" s="72" t="s">
        <v>366</v>
      </c>
      <c r="C62" s="73" t="s">
        <v>296</v>
      </c>
      <c r="D62" s="74" t="s">
        <v>367</v>
      </c>
      <c r="E62" s="75">
        <v>186</v>
      </c>
      <c r="F62" s="74">
        <v>97175.08</v>
      </c>
      <c r="G62" s="76"/>
      <c r="H62" s="25" t="e">
        <f>#REF!</f>
        <v>#REF!</v>
      </c>
      <c r="I62" s="25" t="e">
        <f>#REF!</f>
        <v>#REF!</v>
      </c>
      <c r="J62" s="25" t="e">
        <f>#REF!</f>
        <v>#REF!</v>
      </c>
      <c r="K62" s="25" t="e">
        <f>#REF!</f>
        <v>#REF!</v>
      </c>
      <c r="L62" s="25" t="e">
        <f>#REF!</f>
        <v>#REF!</v>
      </c>
      <c r="M62" s="25" t="e">
        <f>#REF!</f>
        <v>#REF!</v>
      </c>
      <c r="N62" s="25">
        <f t="shared" si="5"/>
        <v>30</v>
      </c>
      <c r="O62" s="25">
        <f t="shared" si="6"/>
        <v>9000</v>
      </c>
    </row>
    <row r="63" spans="1:15" s="26" customFormat="1" ht="13.8" thickBot="1" x14ac:dyDescent="0.3">
      <c r="A63" s="17"/>
      <c r="B63" s="17"/>
      <c r="C63" s="17"/>
      <c r="D63" s="17"/>
      <c r="E63" s="17"/>
      <c r="F63" s="17"/>
      <c r="G63" s="17"/>
      <c r="H63" s="25" t="e">
        <f>#REF!</f>
        <v>#REF!</v>
      </c>
      <c r="I63" s="25" t="e">
        <f>#REF!</f>
        <v>#REF!</v>
      </c>
      <c r="J63" s="25" t="e">
        <f>#REF!</f>
        <v>#REF!</v>
      </c>
      <c r="K63" s="25" t="e">
        <f>#REF!</f>
        <v>#REF!</v>
      </c>
      <c r="L63" s="25" t="e">
        <f>#REF!</f>
        <v>#REF!</v>
      </c>
      <c r="M63" s="25" t="e">
        <f>#REF!</f>
        <v>#REF!</v>
      </c>
      <c r="N63" s="25">
        <f t="shared" si="5"/>
        <v>0</v>
      </c>
      <c r="O63" s="25">
        <f t="shared" si="6"/>
        <v>0</v>
      </c>
    </row>
    <row r="64" spans="1:15" s="26" customFormat="1" ht="12.75" customHeight="1" x14ac:dyDescent="0.25">
      <c r="A64" s="94" t="s">
        <v>139</v>
      </c>
      <c r="B64" s="88" t="s">
        <v>32</v>
      </c>
      <c r="C64" s="99" t="s">
        <v>141</v>
      </c>
      <c r="D64" s="88" t="s">
        <v>142</v>
      </c>
      <c r="E64" s="88" t="s">
        <v>421</v>
      </c>
      <c r="F64" s="88"/>
      <c r="G64" s="89" t="s">
        <v>146</v>
      </c>
      <c r="H64" s="25" t="e">
        <f>#REF!</f>
        <v>#REF!</v>
      </c>
      <c r="I64" s="25" t="e">
        <f>#REF!</f>
        <v>#REF!</v>
      </c>
      <c r="J64" s="25" t="e">
        <f>#REF!</f>
        <v>#REF!</v>
      </c>
      <c r="K64" s="25" t="e">
        <f>#REF!</f>
        <v>#REF!</v>
      </c>
      <c r="L64" s="25" t="e">
        <f>#REF!</f>
        <v>#REF!</v>
      </c>
      <c r="M64" s="25" t="e">
        <f>#REF!</f>
        <v>#REF!</v>
      </c>
      <c r="N64" s="25">
        <f t="shared" si="5"/>
        <v>96</v>
      </c>
      <c r="O64" s="25">
        <f t="shared" si="6"/>
        <v>870.55000000000007</v>
      </c>
    </row>
    <row r="65" spans="1:15" s="26" customFormat="1" ht="13.2" x14ac:dyDescent="0.25">
      <c r="A65" s="95"/>
      <c r="B65" s="97"/>
      <c r="C65" s="100"/>
      <c r="D65" s="97"/>
      <c r="E65" s="92" t="s">
        <v>147</v>
      </c>
      <c r="F65" s="92" t="s">
        <v>148</v>
      </c>
      <c r="G65" s="90"/>
      <c r="H65" s="25" t="e">
        <f>#REF!</f>
        <v>#REF!</v>
      </c>
      <c r="I65" s="25" t="e">
        <f>#REF!</f>
        <v>#REF!</v>
      </c>
      <c r="J65" s="25" t="e">
        <f>#REF!</f>
        <v>#REF!</v>
      </c>
      <c r="K65" s="25" t="e">
        <f>#REF!</f>
        <v>#REF!</v>
      </c>
      <c r="L65" s="25" t="e">
        <f>#REF!</f>
        <v>#REF!</v>
      </c>
      <c r="M65" s="25" t="e">
        <f>#REF!</f>
        <v>#REF!</v>
      </c>
      <c r="N65" s="25">
        <f t="shared" si="5"/>
        <v>33</v>
      </c>
      <c r="O65" s="25">
        <f t="shared" si="6"/>
        <v>172.08</v>
      </c>
    </row>
    <row r="66" spans="1:15" s="26" customFormat="1" ht="13.8" thickBot="1" x14ac:dyDescent="0.3">
      <c r="A66" s="96"/>
      <c r="B66" s="98"/>
      <c r="C66" s="101"/>
      <c r="D66" s="98"/>
      <c r="E66" s="93"/>
      <c r="F66" s="93"/>
      <c r="G66" s="91"/>
      <c r="H66" s="25" t="e">
        <f>#REF!</f>
        <v>#REF!</v>
      </c>
      <c r="I66" s="25" t="e">
        <f>#REF!</f>
        <v>#REF!</v>
      </c>
      <c r="J66" s="25" t="e">
        <f>#REF!</f>
        <v>#REF!</v>
      </c>
      <c r="K66" s="25" t="e">
        <f>#REF!</f>
        <v>#REF!</v>
      </c>
      <c r="L66" s="25" t="e">
        <f>#REF!</f>
        <v>#REF!</v>
      </c>
      <c r="M66" s="25" t="e">
        <f>#REF!</f>
        <v>#REF!</v>
      </c>
      <c r="N66" s="25">
        <f t="shared" si="5"/>
        <v>0</v>
      </c>
      <c r="O66" s="25">
        <f t="shared" si="6"/>
        <v>-0.12000000000000001</v>
      </c>
    </row>
    <row r="67" spans="1:15" s="26" customFormat="1" ht="39.6" x14ac:dyDescent="0.25">
      <c r="A67" s="70">
        <v>39</v>
      </c>
      <c r="B67" s="72" t="s">
        <v>368</v>
      </c>
      <c r="C67" s="73" t="s">
        <v>296</v>
      </c>
      <c r="D67" s="74" t="s">
        <v>367</v>
      </c>
      <c r="E67" s="75">
        <v>210</v>
      </c>
      <c r="F67" s="74">
        <v>109713.75</v>
      </c>
      <c r="G67" s="76"/>
      <c r="H67" s="25" t="e">
        <f>#REF!</f>
        <v>#REF!</v>
      </c>
      <c r="I67" s="25" t="e">
        <f>#REF!</f>
        <v>#REF!</v>
      </c>
      <c r="J67" s="25" t="e">
        <f>#REF!</f>
        <v>#REF!</v>
      </c>
      <c r="K67" s="25" t="e">
        <f>#REF!</f>
        <v>#REF!</v>
      </c>
      <c r="L67" s="25" t="e">
        <f>#REF!</f>
        <v>#REF!</v>
      </c>
      <c r="M67" s="25" t="e">
        <f>#REF!</f>
        <v>#REF!</v>
      </c>
      <c r="N67" s="25">
        <f t="shared" si="5"/>
        <v>7250</v>
      </c>
      <c r="O67" s="25">
        <f t="shared" si="6"/>
        <v>78405.83</v>
      </c>
    </row>
    <row r="68" spans="1:15" s="26" customFormat="1" ht="39.6" x14ac:dyDescent="0.25">
      <c r="A68" s="70">
        <v>40</v>
      </c>
      <c r="B68" s="72" t="s">
        <v>369</v>
      </c>
      <c r="C68" s="73" t="s">
        <v>370</v>
      </c>
      <c r="D68" s="74" t="s">
        <v>371</v>
      </c>
      <c r="E68" s="75">
        <v>39</v>
      </c>
      <c r="F68" s="74">
        <v>101587.20000000001</v>
      </c>
      <c r="G68" s="76"/>
      <c r="H68" s="25" t="e">
        <f>#REF!</f>
        <v>#REF!</v>
      </c>
      <c r="I68" s="25" t="e">
        <f>#REF!</f>
        <v>#REF!</v>
      </c>
      <c r="J68" s="25" t="e">
        <f>#REF!</f>
        <v>#REF!</v>
      </c>
      <c r="K68" s="25" t="e">
        <f>#REF!</f>
        <v>#REF!</v>
      </c>
      <c r="L68" s="25" t="e">
        <f>#REF!</f>
        <v>#REF!</v>
      </c>
      <c r="M68" s="25" t="e">
        <f>#REF!</f>
        <v>#REF!</v>
      </c>
      <c r="N68" s="25">
        <f t="shared" si="5"/>
        <v>4256</v>
      </c>
      <c r="O68" s="25">
        <f t="shared" si="6"/>
        <v>234273.22</v>
      </c>
    </row>
    <row r="69" spans="1:15" s="26" customFormat="1" ht="26.4" x14ac:dyDescent="0.25">
      <c r="A69" s="70">
        <v>41</v>
      </c>
      <c r="B69" s="72" t="s">
        <v>372</v>
      </c>
      <c r="C69" s="73" t="s">
        <v>296</v>
      </c>
      <c r="D69" s="74" t="s">
        <v>373</v>
      </c>
      <c r="E69" s="75">
        <v>21</v>
      </c>
      <c r="F69" s="74">
        <v>24937.29</v>
      </c>
      <c r="G69" s="76"/>
      <c r="H69" s="25" t="e">
        <f>#REF!</f>
        <v>#REF!</v>
      </c>
      <c r="I69" s="25" t="e">
        <f>#REF!</f>
        <v>#REF!</v>
      </c>
      <c r="J69" s="25" t="e">
        <f>#REF!</f>
        <v>#REF!</v>
      </c>
      <c r="K69" s="25" t="e">
        <f>#REF!</f>
        <v>#REF!</v>
      </c>
      <c r="L69" s="25" t="e">
        <f>#REF!</f>
        <v>#REF!</v>
      </c>
      <c r="M69" s="25" t="e">
        <f>#REF!</f>
        <v>#REF!</v>
      </c>
      <c r="N69" s="25">
        <f t="shared" si="5"/>
        <v>186</v>
      </c>
      <c r="O69" s="25">
        <f t="shared" si="6"/>
        <v>97175.08</v>
      </c>
    </row>
    <row r="70" spans="1:15" s="17" customFormat="1" ht="13.5" customHeight="1" x14ac:dyDescent="0.25">
      <c r="A70" s="70">
        <v>42</v>
      </c>
      <c r="B70" s="72" t="s">
        <v>374</v>
      </c>
      <c r="C70" s="73" t="s">
        <v>296</v>
      </c>
      <c r="D70" s="74" t="s">
        <v>373</v>
      </c>
      <c r="E70" s="75">
        <v>45</v>
      </c>
      <c r="F70" s="74">
        <v>53437.05</v>
      </c>
      <c r="G70" s="76"/>
    </row>
    <row r="71" spans="1:15" s="17" customFormat="1" ht="26.25" customHeight="1" x14ac:dyDescent="0.25">
      <c r="A71" s="70">
        <v>43</v>
      </c>
      <c r="B71" s="72" t="s">
        <v>375</v>
      </c>
      <c r="C71" s="73" t="s">
        <v>296</v>
      </c>
      <c r="D71" s="74" t="s">
        <v>373</v>
      </c>
      <c r="E71" s="75">
        <v>248</v>
      </c>
      <c r="F71" s="74">
        <v>294497.52</v>
      </c>
      <c r="G71" s="76"/>
    </row>
    <row r="72" spans="1:15" s="17" customFormat="1" ht="12.75" customHeight="1" x14ac:dyDescent="0.25">
      <c r="A72" s="70">
        <v>44</v>
      </c>
      <c r="B72" s="72" t="s">
        <v>376</v>
      </c>
      <c r="C72" s="73" t="s">
        <v>308</v>
      </c>
      <c r="D72" s="74" t="s">
        <v>377</v>
      </c>
      <c r="E72" s="75"/>
      <c r="F72" s="74"/>
      <c r="G72" s="76"/>
    </row>
    <row r="73" spans="1:15" s="17" customFormat="1" ht="13.5" customHeight="1" x14ac:dyDescent="0.25">
      <c r="A73" s="70">
        <v>45</v>
      </c>
      <c r="B73" s="72" t="s">
        <v>378</v>
      </c>
      <c r="C73" s="73" t="s">
        <v>308</v>
      </c>
      <c r="D73" s="74" t="s">
        <v>379</v>
      </c>
      <c r="E73" s="75"/>
      <c r="F73" s="74"/>
      <c r="G73" s="76"/>
    </row>
    <row r="74" spans="1:15" s="26" customFormat="1" ht="26.4" x14ac:dyDescent="0.25">
      <c r="A74" s="70">
        <v>46</v>
      </c>
      <c r="B74" s="72" t="s">
        <v>380</v>
      </c>
      <c r="C74" s="73" t="s">
        <v>381</v>
      </c>
      <c r="D74" s="74" t="s">
        <v>382</v>
      </c>
      <c r="E74" s="75"/>
      <c r="F74" s="74"/>
      <c r="G74" s="76"/>
      <c r="H74" s="25" t="e">
        <f>#REF!</f>
        <v>#REF!</v>
      </c>
      <c r="I74" s="25" t="e">
        <f>#REF!</f>
        <v>#REF!</v>
      </c>
      <c r="J74" s="25" t="e">
        <f>#REF!</f>
        <v>#REF!</v>
      </c>
      <c r="K74" s="25" t="e">
        <f>#REF!</f>
        <v>#REF!</v>
      </c>
      <c r="L74" s="25" t="e">
        <f>#REF!</f>
        <v>#REF!</v>
      </c>
      <c r="M74" s="25" t="e">
        <f>#REF!</f>
        <v>#REF!</v>
      </c>
      <c r="N74" s="25">
        <f t="shared" ref="N74:N82" si="7">E67</f>
        <v>210</v>
      </c>
      <c r="O74" s="25">
        <f t="shared" ref="O74:O82" si="8">F67</f>
        <v>109713.75</v>
      </c>
    </row>
    <row r="75" spans="1:15" s="26" customFormat="1" ht="26.4" x14ac:dyDescent="0.25">
      <c r="A75" s="70">
        <v>47</v>
      </c>
      <c r="B75" s="72" t="s">
        <v>383</v>
      </c>
      <c r="C75" s="73" t="s">
        <v>370</v>
      </c>
      <c r="D75" s="74" t="s">
        <v>384</v>
      </c>
      <c r="E75" s="75">
        <v>12</v>
      </c>
      <c r="F75" s="74">
        <v>737.16000000000008</v>
      </c>
      <c r="G75" s="76"/>
      <c r="H75" s="25" t="e">
        <f>#REF!</f>
        <v>#REF!</v>
      </c>
      <c r="I75" s="25" t="e">
        <f>#REF!</f>
        <v>#REF!</v>
      </c>
      <c r="J75" s="25" t="e">
        <f>#REF!</f>
        <v>#REF!</v>
      </c>
      <c r="K75" s="25" t="e">
        <f>#REF!</f>
        <v>#REF!</v>
      </c>
      <c r="L75" s="25" t="e">
        <f>#REF!</f>
        <v>#REF!</v>
      </c>
      <c r="M75" s="25" t="e">
        <f>#REF!</f>
        <v>#REF!</v>
      </c>
      <c r="N75" s="25">
        <f t="shared" si="7"/>
        <v>39</v>
      </c>
      <c r="O75" s="25">
        <f t="shared" si="8"/>
        <v>101587.20000000001</v>
      </c>
    </row>
    <row r="76" spans="1:15" s="26" customFormat="1" ht="13.8" thickBot="1" x14ac:dyDescent="0.3">
      <c r="A76" s="17"/>
      <c r="B76" s="17"/>
      <c r="C76" s="17"/>
      <c r="D76" s="17"/>
      <c r="E76" s="17"/>
      <c r="F76" s="17"/>
      <c r="G76" s="17"/>
      <c r="H76" s="25" t="e">
        <f>#REF!</f>
        <v>#REF!</v>
      </c>
      <c r="I76" s="25" t="e">
        <f>#REF!</f>
        <v>#REF!</v>
      </c>
      <c r="J76" s="25" t="e">
        <f>#REF!</f>
        <v>#REF!</v>
      </c>
      <c r="K76" s="25" t="e">
        <f>#REF!</f>
        <v>#REF!</v>
      </c>
      <c r="L76" s="25" t="e">
        <f>#REF!</f>
        <v>#REF!</v>
      </c>
      <c r="M76" s="25" t="e">
        <f>#REF!</f>
        <v>#REF!</v>
      </c>
      <c r="N76" s="25">
        <f t="shared" si="7"/>
        <v>21</v>
      </c>
      <c r="O76" s="25">
        <f t="shared" si="8"/>
        <v>24937.29</v>
      </c>
    </row>
    <row r="77" spans="1:15" s="26" customFormat="1" ht="12.75" customHeight="1" x14ac:dyDescent="0.25">
      <c r="A77" s="94" t="s">
        <v>139</v>
      </c>
      <c r="B77" s="88" t="s">
        <v>32</v>
      </c>
      <c r="C77" s="99" t="s">
        <v>141</v>
      </c>
      <c r="D77" s="88" t="s">
        <v>142</v>
      </c>
      <c r="E77" s="88" t="s">
        <v>421</v>
      </c>
      <c r="F77" s="88"/>
      <c r="G77" s="89" t="s">
        <v>146</v>
      </c>
      <c r="H77" s="25" t="e">
        <f>#REF!</f>
        <v>#REF!</v>
      </c>
      <c r="I77" s="25" t="e">
        <f>#REF!</f>
        <v>#REF!</v>
      </c>
      <c r="J77" s="25" t="e">
        <f>#REF!</f>
        <v>#REF!</v>
      </c>
      <c r="K77" s="25" t="e">
        <f>#REF!</f>
        <v>#REF!</v>
      </c>
      <c r="L77" s="25" t="e">
        <f>#REF!</f>
        <v>#REF!</v>
      </c>
      <c r="M77" s="25" t="e">
        <f>#REF!</f>
        <v>#REF!</v>
      </c>
      <c r="N77" s="25">
        <f t="shared" si="7"/>
        <v>45</v>
      </c>
      <c r="O77" s="25">
        <f t="shared" si="8"/>
        <v>53437.05</v>
      </c>
    </row>
    <row r="78" spans="1:15" s="26" customFormat="1" ht="13.2" x14ac:dyDescent="0.25">
      <c r="A78" s="95"/>
      <c r="B78" s="97"/>
      <c r="C78" s="100"/>
      <c r="D78" s="97"/>
      <c r="E78" s="92" t="s">
        <v>147</v>
      </c>
      <c r="F78" s="92" t="s">
        <v>148</v>
      </c>
      <c r="G78" s="90"/>
      <c r="H78" s="25" t="e">
        <f>#REF!</f>
        <v>#REF!</v>
      </c>
      <c r="I78" s="25" t="e">
        <f>#REF!</f>
        <v>#REF!</v>
      </c>
      <c r="J78" s="25" t="e">
        <f>#REF!</f>
        <v>#REF!</v>
      </c>
      <c r="K78" s="25" t="e">
        <f>#REF!</f>
        <v>#REF!</v>
      </c>
      <c r="L78" s="25" t="e">
        <f>#REF!</f>
        <v>#REF!</v>
      </c>
      <c r="M78" s="25" t="e">
        <f>#REF!</f>
        <v>#REF!</v>
      </c>
      <c r="N78" s="25">
        <f t="shared" si="7"/>
        <v>248</v>
      </c>
      <c r="O78" s="25">
        <f t="shared" si="8"/>
        <v>294497.52</v>
      </c>
    </row>
    <row r="79" spans="1:15" s="26" customFormat="1" ht="13.8" thickBot="1" x14ac:dyDescent="0.3">
      <c r="A79" s="96"/>
      <c r="B79" s="98"/>
      <c r="C79" s="101"/>
      <c r="D79" s="98"/>
      <c r="E79" s="93"/>
      <c r="F79" s="93"/>
      <c r="G79" s="91"/>
      <c r="H79" s="25" t="e">
        <f>#REF!</f>
        <v>#REF!</v>
      </c>
      <c r="I79" s="25" t="e">
        <f>#REF!</f>
        <v>#REF!</v>
      </c>
      <c r="J79" s="25" t="e">
        <f>#REF!</f>
        <v>#REF!</v>
      </c>
      <c r="K79" s="25" t="e">
        <f>#REF!</f>
        <v>#REF!</v>
      </c>
      <c r="L79" s="25" t="e">
        <f>#REF!</f>
        <v>#REF!</v>
      </c>
      <c r="M79" s="25" t="e">
        <f>#REF!</f>
        <v>#REF!</v>
      </c>
      <c r="N79" s="25">
        <f t="shared" si="7"/>
        <v>0</v>
      </c>
      <c r="O79" s="25">
        <f t="shared" si="8"/>
        <v>0</v>
      </c>
    </row>
    <row r="80" spans="1:15" s="26" customFormat="1" ht="26.4" x14ac:dyDescent="0.25">
      <c r="A80" s="70">
        <v>48</v>
      </c>
      <c r="B80" s="72" t="s">
        <v>385</v>
      </c>
      <c r="C80" s="73" t="s">
        <v>316</v>
      </c>
      <c r="D80" s="74" t="s">
        <v>386</v>
      </c>
      <c r="E80" s="75">
        <v>368</v>
      </c>
      <c r="F80" s="74">
        <v>79079.520000000004</v>
      </c>
      <c r="G80" s="76"/>
      <c r="H80" s="25" t="e">
        <f>#REF!</f>
        <v>#REF!</v>
      </c>
      <c r="I80" s="25" t="e">
        <f>#REF!</f>
        <v>#REF!</v>
      </c>
      <c r="J80" s="25" t="e">
        <f>#REF!</f>
        <v>#REF!</v>
      </c>
      <c r="K80" s="25" t="e">
        <f>#REF!</f>
        <v>#REF!</v>
      </c>
      <c r="L80" s="25" t="e">
        <f>#REF!</f>
        <v>#REF!</v>
      </c>
      <c r="M80" s="25" t="e">
        <f>#REF!</f>
        <v>#REF!</v>
      </c>
      <c r="N80" s="25">
        <f t="shared" si="7"/>
        <v>0</v>
      </c>
      <c r="O80" s="25">
        <f t="shared" si="8"/>
        <v>0</v>
      </c>
    </row>
    <row r="81" spans="1:15" s="26" customFormat="1" ht="26.4" x14ac:dyDescent="0.25">
      <c r="A81" s="70">
        <v>49</v>
      </c>
      <c r="B81" s="72" t="s">
        <v>387</v>
      </c>
      <c r="C81" s="73" t="s">
        <v>316</v>
      </c>
      <c r="D81" s="74" t="s">
        <v>388</v>
      </c>
      <c r="E81" s="75">
        <v>2307</v>
      </c>
      <c r="F81" s="74">
        <v>131452.86000000002</v>
      </c>
      <c r="G81" s="76"/>
      <c r="H81" s="25" t="e">
        <f>#REF!</f>
        <v>#REF!</v>
      </c>
      <c r="I81" s="25" t="e">
        <f>#REF!</f>
        <v>#REF!</v>
      </c>
      <c r="J81" s="25" t="e">
        <f>#REF!</f>
        <v>#REF!</v>
      </c>
      <c r="K81" s="25" t="e">
        <f>#REF!</f>
        <v>#REF!</v>
      </c>
      <c r="L81" s="25" t="e">
        <f>#REF!</f>
        <v>#REF!</v>
      </c>
      <c r="M81" s="25" t="e">
        <f>#REF!</f>
        <v>#REF!</v>
      </c>
      <c r="N81" s="25">
        <f t="shared" si="7"/>
        <v>0</v>
      </c>
      <c r="O81" s="25">
        <f t="shared" si="8"/>
        <v>0</v>
      </c>
    </row>
    <row r="82" spans="1:15" s="26" customFormat="1" ht="26.4" x14ac:dyDescent="0.25">
      <c r="A82" s="70">
        <v>50</v>
      </c>
      <c r="B82" s="72" t="s">
        <v>389</v>
      </c>
      <c r="C82" s="73" t="s">
        <v>316</v>
      </c>
      <c r="D82" s="74">
        <v>220</v>
      </c>
      <c r="E82" s="75">
        <v>233</v>
      </c>
      <c r="F82" s="74">
        <v>51260</v>
      </c>
      <c r="G82" s="76"/>
      <c r="H82" s="25" t="e">
        <f>#REF!</f>
        <v>#REF!</v>
      </c>
      <c r="I82" s="25" t="e">
        <f>#REF!</f>
        <v>#REF!</v>
      </c>
      <c r="J82" s="25" t="e">
        <f>#REF!</f>
        <v>#REF!</v>
      </c>
      <c r="K82" s="25" t="e">
        <f>#REF!</f>
        <v>#REF!</v>
      </c>
      <c r="L82" s="25" t="e">
        <f>#REF!</f>
        <v>#REF!</v>
      </c>
      <c r="M82" s="25" t="e">
        <f>#REF!</f>
        <v>#REF!</v>
      </c>
      <c r="N82" s="25">
        <f t="shared" si="7"/>
        <v>12</v>
      </c>
      <c r="O82" s="25">
        <f t="shared" si="8"/>
        <v>737.16000000000008</v>
      </c>
    </row>
    <row r="83" spans="1:15" s="17" customFormat="1" ht="13.5" customHeight="1" x14ac:dyDescent="0.25">
      <c r="A83" s="70">
        <v>51</v>
      </c>
      <c r="B83" s="72" t="s">
        <v>390</v>
      </c>
      <c r="C83" s="73" t="s">
        <v>316</v>
      </c>
      <c r="D83" s="74">
        <v>220</v>
      </c>
      <c r="E83" s="75">
        <v>600</v>
      </c>
      <c r="F83" s="74">
        <v>132000</v>
      </c>
      <c r="G83" s="76"/>
    </row>
    <row r="84" spans="1:15" s="17" customFormat="1" ht="26.25" customHeight="1" x14ac:dyDescent="0.25">
      <c r="A84" s="70">
        <v>52</v>
      </c>
      <c r="B84" s="72" t="s">
        <v>391</v>
      </c>
      <c r="C84" s="73" t="s">
        <v>316</v>
      </c>
      <c r="D84" s="74">
        <v>220</v>
      </c>
      <c r="E84" s="75">
        <v>750</v>
      </c>
      <c r="F84" s="74">
        <v>165000</v>
      </c>
      <c r="G84" s="76"/>
    </row>
    <row r="85" spans="1:15" s="17" customFormat="1" ht="12.75" customHeight="1" x14ac:dyDescent="0.25">
      <c r="A85" s="70">
        <v>53</v>
      </c>
      <c r="B85" s="72" t="s">
        <v>392</v>
      </c>
      <c r="C85" s="73" t="s">
        <v>316</v>
      </c>
      <c r="D85" s="74">
        <v>220</v>
      </c>
      <c r="E85" s="75">
        <v>21</v>
      </c>
      <c r="F85" s="74">
        <v>4620</v>
      </c>
      <c r="G85" s="76"/>
    </row>
    <row r="86" spans="1:15" s="17" customFormat="1" ht="13.5" customHeight="1" x14ac:dyDescent="0.25">
      <c r="A86" s="70">
        <v>54</v>
      </c>
      <c r="B86" s="72" t="s">
        <v>393</v>
      </c>
      <c r="C86" s="73" t="s">
        <v>316</v>
      </c>
      <c r="D86" s="74">
        <v>220</v>
      </c>
      <c r="E86" s="75">
        <v>15</v>
      </c>
      <c r="F86" s="74">
        <v>3300</v>
      </c>
      <c r="G86" s="76"/>
    </row>
    <row r="87" spans="1:15" s="26" customFormat="1" ht="26.4" x14ac:dyDescent="0.25">
      <c r="A87" s="70">
        <v>55</v>
      </c>
      <c r="B87" s="72" t="s">
        <v>394</v>
      </c>
      <c r="C87" s="73" t="s">
        <v>316</v>
      </c>
      <c r="D87" s="74" t="s">
        <v>395</v>
      </c>
      <c r="E87" s="75">
        <v>60</v>
      </c>
      <c r="F87" s="74">
        <v>1177.77</v>
      </c>
      <c r="G87" s="76"/>
      <c r="H87" s="25" t="e">
        <f>#REF!</f>
        <v>#REF!</v>
      </c>
      <c r="I87" s="25" t="e">
        <f>#REF!</f>
        <v>#REF!</v>
      </c>
      <c r="J87" s="25" t="e">
        <f>#REF!</f>
        <v>#REF!</v>
      </c>
      <c r="K87" s="25" t="e">
        <f>#REF!</f>
        <v>#REF!</v>
      </c>
      <c r="L87" s="25" t="e">
        <f>#REF!</f>
        <v>#REF!</v>
      </c>
      <c r="M87" s="25" t="e">
        <f>#REF!</f>
        <v>#REF!</v>
      </c>
      <c r="N87" s="25">
        <f t="shared" ref="N87:N95" si="9">E80</f>
        <v>368</v>
      </c>
      <c r="O87" s="25">
        <f t="shared" ref="O87:O95" si="10">F80</f>
        <v>79079.520000000004</v>
      </c>
    </row>
    <row r="88" spans="1:15" s="26" customFormat="1" ht="40.200000000000003" thickBot="1" x14ac:dyDescent="0.3">
      <c r="A88" s="70">
        <v>56</v>
      </c>
      <c r="B88" s="72" t="s">
        <v>396</v>
      </c>
      <c r="C88" s="73" t="s">
        <v>316</v>
      </c>
      <c r="D88" s="74" t="s">
        <v>397</v>
      </c>
      <c r="E88" s="75">
        <v>50</v>
      </c>
      <c r="F88" s="74">
        <v>1472.22</v>
      </c>
      <c r="G88" s="76"/>
      <c r="H88" s="25" t="e">
        <f>#REF!</f>
        <v>#REF!</v>
      </c>
      <c r="I88" s="25" t="e">
        <f>#REF!</f>
        <v>#REF!</v>
      </c>
      <c r="J88" s="25" t="e">
        <f>#REF!</f>
        <v>#REF!</v>
      </c>
      <c r="K88" s="25" t="e">
        <f>#REF!</f>
        <v>#REF!</v>
      </c>
      <c r="L88" s="25" t="e">
        <f>#REF!</f>
        <v>#REF!</v>
      </c>
      <c r="M88" s="25" t="e">
        <f>#REF!</f>
        <v>#REF!</v>
      </c>
      <c r="N88" s="25">
        <f t="shared" si="9"/>
        <v>2307</v>
      </c>
      <c r="O88" s="25">
        <f t="shared" si="10"/>
        <v>131452.86000000002</v>
      </c>
    </row>
    <row r="89" spans="1:15" s="26" customFormat="1" ht="13.8" thickBot="1" x14ac:dyDescent="0.3">
      <c r="A89" s="27"/>
      <c r="B89" s="29"/>
      <c r="C89" s="29"/>
      <c r="D89" s="30"/>
      <c r="E89" s="31">
        <f>SUM(Лист1!N11:N95)</f>
        <v>21150</v>
      </c>
      <c r="F89" s="32">
        <f>SUM(Лист1!O11:O95)</f>
        <v>3804618.8600000003</v>
      </c>
      <c r="G89" s="33"/>
      <c r="H89" s="25" t="e">
        <f>#REF!</f>
        <v>#REF!</v>
      </c>
      <c r="I89" s="25" t="e">
        <f>#REF!</f>
        <v>#REF!</v>
      </c>
      <c r="J89" s="25" t="e">
        <f>#REF!</f>
        <v>#REF!</v>
      </c>
      <c r="K89" s="25" t="e">
        <f>#REF!</f>
        <v>#REF!</v>
      </c>
      <c r="L89" s="25" t="e">
        <f>#REF!</f>
        <v>#REF!</v>
      </c>
      <c r="M89" s="25" t="e">
        <f>#REF!</f>
        <v>#REF!</v>
      </c>
      <c r="N89" s="25">
        <f t="shared" si="9"/>
        <v>233</v>
      </c>
      <c r="O89" s="25">
        <f t="shared" si="10"/>
        <v>51260</v>
      </c>
    </row>
    <row r="90" spans="1:15" s="26" customFormat="1" ht="13.8" thickBot="1" x14ac:dyDescent="0.3">
      <c r="A90" s="85" t="s">
        <v>398</v>
      </c>
      <c r="B90" s="21"/>
      <c r="C90" s="21"/>
      <c r="D90" s="21"/>
      <c r="E90" s="22"/>
      <c r="F90" s="21"/>
      <c r="G90" s="23"/>
      <c r="H90" s="25" t="e">
        <f>#REF!</f>
        <v>#REF!</v>
      </c>
      <c r="I90" s="25" t="e">
        <f>#REF!</f>
        <v>#REF!</v>
      </c>
      <c r="J90" s="25" t="e">
        <f>#REF!</f>
        <v>#REF!</v>
      </c>
      <c r="K90" s="25" t="e">
        <f>#REF!</f>
        <v>#REF!</v>
      </c>
      <c r="L90" s="25" t="e">
        <f>#REF!</f>
        <v>#REF!</v>
      </c>
      <c r="M90" s="25" t="e">
        <f>#REF!</f>
        <v>#REF!</v>
      </c>
      <c r="N90" s="25">
        <f t="shared" si="9"/>
        <v>600</v>
      </c>
      <c r="O90" s="25">
        <f t="shared" si="10"/>
        <v>132000</v>
      </c>
    </row>
    <row r="91" spans="1:15" s="26" customFormat="1" ht="13.8" thickBot="1" x14ac:dyDescent="0.3">
      <c r="A91" s="79"/>
      <c r="B91" s="80"/>
      <c r="C91" s="80"/>
      <c r="D91" s="80"/>
      <c r="E91" s="81"/>
      <c r="F91" s="80"/>
      <c r="G91" s="82"/>
      <c r="H91" s="25" t="e">
        <f>#REF!</f>
        <v>#REF!</v>
      </c>
      <c r="I91" s="25" t="e">
        <f>#REF!</f>
        <v>#REF!</v>
      </c>
      <c r="J91" s="25" t="e">
        <f>#REF!</f>
        <v>#REF!</v>
      </c>
      <c r="K91" s="25" t="e">
        <f>#REF!</f>
        <v>#REF!</v>
      </c>
      <c r="L91" s="25" t="e">
        <f>#REF!</f>
        <v>#REF!</v>
      </c>
      <c r="M91" s="25" t="e">
        <f>#REF!</f>
        <v>#REF!</v>
      </c>
      <c r="N91" s="25">
        <f t="shared" si="9"/>
        <v>750</v>
      </c>
      <c r="O91" s="25">
        <f t="shared" si="10"/>
        <v>165000</v>
      </c>
    </row>
    <row r="92" spans="1:15" s="26" customFormat="1" ht="26.4" x14ac:dyDescent="0.25">
      <c r="A92" s="70">
        <v>1</v>
      </c>
      <c r="B92" s="72" t="s">
        <v>399</v>
      </c>
      <c r="C92" s="73" t="s">
        <v>347</v>
      </c>
      <c r="D92" s="74" t="s">
        <v>400</v>
      </c>
      <c r="E92" s="75">
        <v>2010</v>
      </c>
      <c r="F92" s="74">
        <v>1041320.7000000001</v>
      </c>
      <c r="G92" s="76"/>
      <c r="H92" s="25" t="e">
        <f>#REF!</f>
        <v>#REF!</v>
      </c>
      <c r="I92" s="25" t="e">
        <f>#REF!</f>
        <v>#REF!</v>
      </c>
      <c r="J92" s="25" t="e">
        <f>#REF!</f>
        <v>#REF!</v>
      </c>
      <c r="K92" s="25" t="e">
        <f>#REF!</f>
        <v>#REF!</v>
      </c>
      <c r="L92" s="25" t="e">
        <f>#REF!</f>
        <v>#REF!</v>
      </c>
      <c r="M92" s="25" t="e">
        <f>#REF!</f>
        <v>#REF!</v>
      </c>
      <c r="N92" s="25">
        <f t="shared" si="9"/>
        <v>21</v>
      </c>
      <c r="O92" s="25">
        <f t="shared" si="10"/>
        <v>4620</v>
      </c>
    </row>
    <row r="93" spans="1:15" s="26" customFormat="1" ht="26.4" x14ac:dyDescent="0.25">
      <c r="A93" s="70">
        <v>2</v>
      </c>
      <c r="B93" s="72" t="s">
        <v>401</v>
      </c>
      <c r="C93" s="73" t="s">
        <v>347</v>
      </c>
      <c r="D93" s="74" t="s">
        <v>402</v>
      </c>
      <c r="E93" s="75"/>
      <c r="F93" s="74"/>
      <c r="G93" s="76"/>
      <c r="H93" s="25" t="e">
        <f>#REF!</f>
        <v>#REF!</v>
      </c>
      <c r="I93" s="25" t="e">
        <f>#REF!</f>
        <v>#REF!</v>
      </c>
      <c r="J93" s="25" t="e">
        <f>#REF!</f>
        <v>#REF!</v>
      </c>
      <c r="K93" s="25" t="e">
        <f>#REF!</f>
        <v>#REF!</v>
      </c>
      <c r="L93" s="25" t="e">
        <f>#REF!</f>
        <v>#REF!</v>
      </c>
      <c r="M93" s="25" t="e">
        <f>#REF!</f>
        <v>#REF!</v>
      </c>
      <c r="N93" s="25">
        <f t="shared" si="9"/>
        <v>15</v>
      </c>
      <c r="O93" s="25">
        <f t="shared" si="10"/>
        <v>3300</v>
      </c>
    </row>
    <row r="94" spans="1:15" s="26" customFormat="1" ht="13.8" thickBot="1" x14ac:dyDescent="0.3">
      <c r="A94" s="17"/>
      <c r="B94" s="17"/>
      <c r="C94" s="17"/>
      <c r="D94" s="17"/>
      <c r="E94" s="17"/>
      <c r="F94" s="17"/>
      <c r="G94" s="17"/>
      <c r="H94" s="25" t="e">
        <f>#REF!</f>
        <v>#REF!</v>
      </c>
      <c r="I94" s="25" t="e">
        <f>#REF!</f>
        <v>#REF!</v>
      </c>
      <c r="J94" s="25" t="e">
        <f>#REF!</f>
        <v>#REF!</v>
      </c>
      <c r="K94" s="25" t="e">
        <f>#REF!</f>
        <v>#REF!</v>
      </c>
      <c r="L94" s="25" t="e">
        <f>#REF!</f>
        <v>#REF!</v>
      </c>
      <c r="M94" s="25" t="e">
        <f>#REF!</f>
        <v>#REF!</v>
      </c>
      <c r="N94" s="25">
        <f t="shared" si="9"/>
        <v>60</v>
      </c>
      <c r="O94" s="25">
        <f t="shared" si="10"/>
        <v>1177.77</v>
      </c>
    </row>
    <row r="95" spans="1:15" s="26" customFormat="1" ht="12.75" customHeight="1" x14ac:dyDescent="0.25">
      <c r="A95" s="94" t="s">
        <v>139</v>
      </c>
      <c r="B95" s="88" t="s">
        <v>32</v>
      </c>
      <c r="C95" s="99" t="s">
        <v>141</v>
      </c>
      <c r="D95" s="88" t="s">
        <v>142</v>
      </c>
      <c r="E95" s="88" t="s">
        <v>421</v>
      </c>
      <c r="F95" s="88"/>
      <c r="G95" s="89" t="s">
        <v>146</v>
      </c>
      <c r="H95" s="25" t="e">
        <f>#REF!</f>
        <v>#REF!</v>
      </c>
      <c r="I95" s="25" t="e">
        <f>#REF!</f>
        <v>#REF!</v>
      </c>
      <c r="J95" s="25" t="e">
        <f>#REF!</f>
        <v>#REF!</v>
      </c>
      <c r="K95" s="25" t="e">
        <f>#REF!</f>
        <v>#REF!</v>
      </c>
      <c r="L95" s="25" t="e">
        <f>#REF!</f>
        <v>#REF!</v>
      </c>
      <c r="M95" s="25" t="e">
        <f>#REF!</f>
        <v>#REF!</v>
      </c>
      <c r="N95" s="25">
        <f t="shared" si="9"/>
        <v>50</v>
      </c>
      <c r="O95" s="25">
        <f t="shared" si="10"/>
        <v>1472.22</v>
      </c>
    </row>
    <row r="96" spans="1:15" s="17" customFormat="1" ht="13.2" x14ac:dyDescent="0.25">
      <c r="A96" s="95"/>
      <c r="B96" s="97"/>
      <c r="C96" s="100"/>
      <c r="D96" s="97"/>
      <c r="E96" s="92" t="s">
        <v>147</v>
      </c>
      <c r="F96" s="92" t="s">
        <v>148</v>
      </c>
      <c r="G96" s="90"/>
    </row>
    <row r="97" spans="1:16" s="24" customFormat="1" ht="15" customHeight="1" thickBot="1" x14ac:dyDescent="0.3">
      <c r="A97" s="96"/>
      <c r="B97" s="98"/>
      <c r="C97" s="101"/>
      <c r="D97" s="98"/>
      <c r="E97" s="93"/>
      <c r="F97" s="93"/>
      <c r="G97" s="91"/>
    </row>
    <row r="98" spans="1:16" s="24" customFormat="1" ht="15" hidden="1" customHeight="1" thickBot="1" x14ac:dyDescent="0.3">
      <c r="A98" s="70">
        <v>3</v>
      </c>
      <c r="B98" s="72" t="s">
        <v>403</v>
      </c>
      <c r="C98" s="73" t="s">
        <v>347</v>
      </c>
      <c r="D98" s="74" t="s">
        <v>400</v>
      </c>
      <c r="E98" s="75"/>
      <c r="F98" s="74"/>
      <c r="G98" s="76"/>
      <c r="P98" s="24" t="s">
        <v>294</v>
      </c>
    </row>
    <row r="99" spans="1:16" s="26" customFormat="1" ht="26.4" x14ac:dyDescent="0.25">
      <c r="A99" s="70">
        <v>4</v>
      </c>
      <c r="B99" s="72" t="s">
        <v>404</v>
      </c>
      <c r="C99" s="73" t="s">
        <v>347</v>
      </c>
      <c r="D99" s="74">
        <v>1259</v>
      </c>
      <c r="E99" s="75">
        <v>287</v>
      </c>
      <c r="F99" s="74">
        <v>361333</v>
      </c>
      <c r="G99" s="76"/>
      <c r="H99" s="25" t="e">
        <f>#REF!</f>
        <v>#REF!</v>
      </c>
      <c r="I99" s="25" t="e">
        <f>#REF!</f>
        <v>#REF!</v>
      </c>
      <c r="J99" s="25" t="e">
        <f>#REF!</f>
        <v>#REF!</v>
      </c>
      <c r="K99" s="25" t="e">
        <f>#REF!</f>
        <v>#REF!</v>
      </c>
      <c r="L99" s="25" t="e">
        <f>#REF!</f>
        <v>#REF!</v>
      </c>
      <c r="M99" s="25" t="e">
        <f>#REF!</f>
        <v>#REF!</v>
      </c>
      <c r="N99" s="25">
        <f>E92</f>
        <v>2010</v>
      </c>
      <c r="O99" s="25">
        <f>F92</f>
        <v>1041320.7000000001</v>
      </c>
    </row>
    <row r="100" spans="1:16" s="26" customFormat="1" ht="26.4" x14ac:dyDescent="0.25">
      <c r="A100" s="70">
        <v>5</v>
      </c>
      <c r="B100" s="72" t="s">
        <v>405</v>
      </c>
      <c r="C100" s="73" t="s">
        <v>347</v>
      </c>
      <c r="D100" s="74">
        <v>1259</v>
      </c>
      <c r="E100" s="75">
        <v>8</v>
      </c>
      <c r="F100" s="74">
        <v>10072</v>
      </c>
      <c r="G100" s="76"/>
      <c r="H100" s="25" t="e">
        <f>#REF!</f>
        <v>#REF!</v>
      </c>
      <c r="I100" s="25" t="e">
        <f>#REF!</f>
        <v>#REF!</v>
      </c>
      <c r="J100" s="25" t="e">
        <f>#REF!</f>
        <v>#REF!</v>
      </c>
      <c r="K100" s="25" t="e">
        <f>#REF!</f>
        <v>#REF!</v>
      </c>
      <c r="L100" s="25" t="e">
        <f>#REF!</f>
        <v>#REF!</v>
      </c>
      <c r="M100" s="25" t="e">
        <f>#REF!</f>
        <v>#REF!</v>
      </c>
      <c r="N100" s="25">
        <f>E93</f>
        <v>0</v>
      </c>
      <c r="O100" s="25">
        <f>F93</f>
        <v>0</v>
      </c>
    </row>
    <row r="101" spans="1:16" s="17" customFormat="1" ht="13.5" customHeight="1" x14ac:dyDescent="0.25">
      <c r="A101" s="70">
        <v>6</v>
      </c>
      <c r="B101" s="72" t="s">
        <v>406</v>
      </c>
      <c r="C101" s="73" t="s">
        <v>347</v>
      </c>
      <c r="D101" s="74">
        <v>1259</v>
      </c>
      <c r="E101" s="75">
        <v>412</v>
      </c>
      <c r="F101" s="74">
        <v>518708</v>
      </c>
      <c r="G101" s="76"/>
    </row>
    <row r="102" spans="1:16" s="17" customFormat="1" ht="26.25" customHeight="1" x14ac:dyDescent="0.25">
      <c r="A102" s="70">
        <v>7</v>
      </c>
      <c r="B102" s="72" t="s">
        <v>407</v>
      </c>
      <c r="C102" s="73" t="s">
        <v>381</v>
      </c>
      <c r="D102" s="74" t="s">
        <v>408</v>
      </c>
      <c r="E102" s="75">
        <v>196</v>
      </c>
      <c r="F102" s="74">
        <v>45062.36</v>
      </c>
      <c r="G102" s="76"/>
    </row>
    <row r="103" spans="1:16" s="17" customFormat="1" ht="12.75" customHeight="1" x14ac:dyDescent="0.25">
      <c r="A103" s="70">
        <v>8</v>
      </c>
      <c r="B103" s="72" t="s">
        <v>409</v>
      </c>
      <c r="C103" s="73" t="s">
        <v>381</v>
      </c>
      <c r="D103" s="74" t="s">
        <v>408</v>
      </c>
      <c r="E103" s="75">
        <v>3472</v>
      </c>
      <c r="F103" s="74">
        <v>798247.52</v>
      </c>
      <c r="G103" s="76"/>
    </row>
    <row r="104" spans="1:16" s="17" customFormat="1" ht="13.5" customHeight="1" x14ac:dyDescent="0.25">
      <c r="A104" s="70">
        <v>9</v>
      </c>
      <c r="B104" s="72" t="s">
        <v>410</v>
      </c>
      <c r="C104" s="73" t="s">
        <v>381</v>
      </c>
      <c r="D104" s="74" t="s">
        <v>411</v>
      </c>
      <c r="E104" s="75">
        <v>1420</v>
      </c>
      <c r="F104" s="74">
        <v>311249.8</v>
      </c>
      <c r="G104" s="76"/>
    </row>
    <row r="105" spans="1:16" s="26" customFormat="1" ht="39.6" x14ac:dyDescent="0.25">
      <c r="A105" s="70">
        <v>10</v>
      </c>
      <c r="B105" s="72" t="s">
        <v>412</v>
      </c>
      <c r="C105" s="73" t="s">
        <v>381</v>
      </c>
      <c r="D105" s="74" t="s">
        <v>411</v>
      </c>
      <c r="E105" s="75">
        <v>120</v>
      </c>
      <c r="F105" s="74">
        <v>26302.800000000003</v>
      </c>
      <c r="G105" s="76"/>
      <c r="H105" s="25" t="e">
        <f>#REF!</f>
        <v>#REF!</v>
      </c>
      <c r="I105" s="25" t="e">
        <f>#REF!</f>
        <v>#REF!</v>
      </c>
      <c r="J105" s="25" t="e">
        <f>#REF!</f>
        <v>#REF!</v>
      </c>
      <c r="K105" s="25" t="e">
        <f>#REF!</f>
        <v>#REF!</v>
      </c>
      <c r="L105" s="25" t="e">
        <f>#REF!</f>
        <v>#REF!</v>
      </c>
      <c r="M105" s="25" t="e">
        <f>#REF!</f>
        <v>#REF!</v>
      </c>
      <c r="N105" s="25">
        <f t="shared" ref="N105:N114" si="11">E98</f>
        <v>0</v>
      </c>
      <c r="O105" s="25">
        <f t="shared" ref="O105:O114" si="12">F98</f>
        <v>0</v>
      </c>
    </row>
    <row r="106" spans="1:16" s="26" customFormat="1" ht="26.4" x14ac:dyDescent="0.25">
      <c r="A106" s="70">
        <v>11</v>
      </c>
      <c r="B106" s="72" t="s">
        <v>413</v>
      </c>
      <c r="C106" s="73" t="s">
        <v>347</v>
      </c>
      <c r="D106" s="74" t="s">
        <v>414</v>
      </c>
      <c r="E106" s="75">
        <v>56</v>
      </c>
      <c r="F106" s="74">
        <v>21008.960000000003</v>
      </c>
      <c r="G106" s="76"/>
      <c r="H106" s="25" t="e">
        <f>#REF!</f>
        <v>#REF!</v>
      </c>
      <c r="I106" s="25" t="e">
        <f>#REF!</f>
        <v>#REF!</v>
      </c>
      <c r="J106" s="25" t="e">
        <f>#REF!</f>
        <v>#REF!</v>
      </c>
      <c r="K106" s="25" t="e">
        <f>#REF!</f>
        <v>#REF!</v>
      </c>
      <c r="L106" s="25" t="e">
        <f>#REF!</f>
        <v>#REF!</v>
      </c>
      <c r="M106" s="25" t="e">
        <f>#REF!</f>
        <v>#REF!</v>
      </c>
      <c r="N106" s="25">
        <f t="shared" si="11"/>
        <v>287</v>
      </c>
      <c r="O106" s="25">
        <f t="shared" si="12"/>
        <v>361333</v>
      </c>
    </row>
    <row r="107" spans="1:16" s="26" customFormat="1" ht="27" thickBot="1" x14ac:dyDescent="0.3">
      <c r="A107" s="70">
        <v>12</v>
      </c>
      <c r="B107" s="72" t="s">
        <v>415</v>
      </c>
      <c r="C107" s="73" t="s">
        <v>303</v>
      </c>
      <c r="D107" s="74" t="s">
        <v>416</v>
      </c>
      <c r="E107" s="75">
        <v>2114</v>
      </c>
      <c r="F107" s="74">
        <v>107940.84000000001</v>
      </c>
      <c r="G107" s="76"/>
      <c r="H107" s="25" t="e">
        <f>#REF!</f>
        <v>#REF!</v>
      </c>
      <c r="I107" s="25" t="e">
        <f>#REF!</f>
        <v>#REF!</v>
      </c>
      <c r="J107" s="25" t="e">
        <f>#REF!</f>
        <v>#REF!</v>
      </c>
      <c r="K107" s="25" t="e">
        <f>#REF!</f>
        <v>#REF!</v>
      </c>
      <c r="L107" s="25" t="e">
        <f>#REF!</f>
        <v>#REF!</v>
      </c>
      <c r="M107" s="25" t="e">
        <f>#REF!</f>
        <v>#REF!</v>
      </c>
      <c r="N107" s="25">
        <f t="shared" si="11"/>
        <v>8</v>
      </c>
      <c r="O107" s="25">
        <f t="shared" si="12"/>
        <v>10072</v>
      </c>
    </row>
    <row r="108" spans="1:16" s="26" customFormat="1" ht="13.8" thickBot="1" x14ac:dyDescent="0.3">
      <c r="A108" s="27"/>
      <c r="B108" s="29"/>
      <c r="C108" s="29"/>
      <c r="D108" s="30"/>
      <c r="E108" s="31">
        <f>SUM(Лист1!N97:N114)</f>
        <v>10095</v>
      </c>
      <c r="F108" s="32">
        <f>SUM(Лист1!O97:O114)</f>
        <v>3241245.9799999995</v>
      </c>
      <c r="G108" s="33"/>
      <c r="H108" s="25" t="e">
        <f>#REF!</f>
        <v>#REF!</v>
      </c>
      <c r="I108" s="25" t="e">
        <f>#REF!</f>
        <v>#REF!</v>
      </c>
      <c r="J108" s="25" t="e">
        <f>#REF!</f>
        <v>#REF!</v>
      </c>
      <c r="K108" s="25" t="e">
        <f>#REF!</f>
        <v>#REF!</v>
      </c>
      <c r="L108" s="25" t="e">
        <f>#REF!</f>
        <v>#REF!</v>
      </c>
      <c r="M108" s="25" t="e">
        <f>#REF!</f>
        <v>#REF!</v>
      </c>
      <c r="N108" s="25">
        <f t="shared" si="11"/>
        <v>412</v>
      </c>
      <c r="O108" s="25">
        <f t="shared" si="12"/>
        <v>518708</v>
      </c>
    </row>
    <row r="109" spans="1:16" s="26" customFormat="1" ht="13.8" thickBot="1" x14ac:dyDescent="0.3">
      <c r="A109" s="17"/>
      <c r="B109" s="17"/>
      <c r="C109" s="17"/>
      <c r="D109" s="17"/>
      <c r="E109" s="17"/>
      <c r="F109" s="17"/>
      <c r="G109" s="17"/>
      <c r="H109" s="25" t="e">
        <f>#REF!</f>
        <v>#REF!</v>
      </c>
      <c r="I109" s="25" t="e">
        <f>#REF!</f>
        <v>#REF!</v>
      </c>
      <c r="J109" s="25" t="e">
        <f>#REF!</f>
        <v>#REF!</v>
      </c>
      <c r="K109" s="25" t="e">
        <f>#REF!</f>
        <v>#REF!</v>
      </c>
      <c r="L109" s="25" t="e">
        <f>#REF!</f>
        <v>#REF!</v>
      </c>
      <c r="M109" s="25" t="e">
        <f>#REF!</f>
        <v>#REF!</v>
      </c>
      <c r="N109" s="25">
        <f t="shared" si="11"/>
        <v>196</v>
      </c>
      <c r="O109" s="25">
        <f t="shared" si="12"/>
        <v>45062.36</v>
      </c>
    </row>
    <row r="110" spans="1:16" s="26" customFormat="1" ht="12.75" customHeight="1" x14ac:dyDescent="0.25">
      <c r="A110" s="94" t="s">
        <v>139</v>
      </c>
      <c r="B110" s="88" t="s">
        <v>32</v>
      </c>
      <c r="C110" s="99" t="s">
        <v>141</v>
      </c>
      <c r="D110" s="88" t="s">
        <v>142</v>
      </c>
      <c r="E110" s="88" t="s">
        <v>421</v>
      </c>
      <c r="F110" s="88"/>
      <c r="G110" s="89" t="s">
        <v>146</v>
      </c>
      <c r="H110" s="25" t="e">
        <f>#REF!</f>
        <v>#REF!</v>
      </c>
      <c r="I110" s="25" t="e">
        <f>#REF!</f>
        <v>#REF!</v>
      </c>
      <c r="J110" s="25" t="e">
        <f>#REF!</f>
        <v>#REF!</v>
      </c>
      <c r="K110" s="25" t="e">
        <f>#REF!</f>
        <v>#REF!</v>
      </c>
      <c r="L110" s="25" t="e">
        <f>#REF!</f>
        <v>#REF!</v>
      </c>
      <c r="M110" s="25" t="e">
        <f>#REF!</f>
        <v>#REF!</v>
      </c>
      <c r="N110" s="25">
        <f t="shared" si="11"/>
        <v>3472</v>
      </c>
      <c r="O110" s="25">
        <f t="shared" si="12"/>
        <v>798247.52</v>
      </c>
    </row>
    <row r="111" spans="1:16" s="26" customFormat="1" ht="13.2" x14ac:dyDescent="0.25">
      <c r="A111" s="95"/>
      <c r="B111" s="97"/>
      <c r="C111" s="100"/>
      <c r="D111" s="97"/>
      <c r="E111" s="92" t="s">
        <v>147</v>
      </c>
      <c r="F111" s="92" t="s">
        <v>148</v>
      </c>
      <c r="G111" s="90"/>
      <c r="H111" s="25" t="e">
        <f>#REF!</f>
        <v>#REF!</v>
      </c>
      <c r="I111" s="25" t="e">
        <f>#REF!</f>
        <v>#REF!</v>
      </c>
      <c r="J111" s="25" t="e">
        <f>#REF!</f>
        <v>#REF!</v>
      </c>
      <c r="K111" s="25" t="e">
        <f>#REF!</f>
        <v>#REF!</v>
      </c>
      <c r="L111" s="25" t="e">
        <f>#REF!</f>
        <v>#REF!</v>
      </c>
      <c r="M111" s="25" t="e">
        <f>#REF!</f>
        <v>#REF!</v>
      </c>
      <c r="N111" s="25">
        <f t="shared" si="11"/>
        <v>1420</v>
      </c>
      <c r="O111" s="25">
        <f t="shared" si="12"/>
        <v>311249.8</v>
      </c>
    </row>
    <row r="112" spans="1:16" s="26" customFormat="1" ht="13.8" thickBot="1" x14ac:dyDescent="0.3">
      <c r="A112" s="96"/>
      <c r="B112" s="98"/>
      <c r="C112" s="101"/>
      <c r="D112" s="98"/>
      <c r="E112" s="93"/>
      <c r="F112" s="93"/>
      <c r="G112" s="91"/>
      <c r="H112" s="25" t="e">
        <f>#REF!</f>
        <v>#REF!</v>
      </c>
      <c r="I112" s="25" t="e">
        <f>#REF!</f>
        <v>#REF!</v>
      </c>
      <c r="J112" s="25" t="e">
        <f>#REF!</f>
        <v>#REF!</v>
      </c>
      <c r="K112" s="25" t="e">
        <f>#REF!</f>
        <v>#REF!</v>
      </c>
      <c r="L112" s="25" t="e">
        <f>#REF!</f>
        <v>#REF!</v>
      </c>
      <c r="M112" s="25" t="e">
        <f>#REF!</f>
        <v>#REF!</v>
      </c>
      <c r="N112" s="25">
        <f t="shared" si="11"/>
        <v>120</v>
      </c>
      <c r="O112" s="25">
        <f t="shared" si="12"/>
        <v>26302.800000000003</v>
      </c>
    </row>
    <row r="113" spans="1:16" s="26" customFormat="1" ht="13.8" thickBot="1" x14ac:dyDescent="0.3">
      <c r="A113" s="85" t="s">
        <v>417</v>
      </c>
      <c r="B113" s="21"/>
      <c r="C113" s="21"/>
      <c r="D113" s="21"/>
      <c r="E113" s="22"/>
      <c r="F113" s="21"/>
      <c r="G113" s="23"/>
      <c r="H113" s="25" t="e">
        <f>#REF!</f>
        <v>#REF!</v>
      </c>
      <c r="I113" s="25" t="e">
        <f>#REF!</f>
        <v>#REF!</v>
      </c>
      <c r="J113" s="25" t="e">
        <f>#REF!</f>
        <v>#REF!</v>
      </c>
      <c r="K113" s="25" t="e">
        <f>#REF!</f>
        <v>#REF!</v>
      </c>
      <c r="L113" s="25" t="e">
        <f>#REF!</f>
        <v>#REF!</v>
      </c>
      <c r="M113" s="25" t="e">
        <f>#REF!</f>
        <v>#REF!</v>
      </c>
      <c r="N113" s="25">
        <f t="shared" si="11"/>
        <v>56</v>
      </c>
      <c r="O113" s="25">
        <f t="shared" si="12"/>
        <v>21008.960000000003</v>
      </c>
    </row>
    <row r="114" spans="1:16" s="26" customFormat="1" ht="13.8" thickBot="1" x14ac:dyDescent="0.3">
      <c r="A114" s="79"/>
      <c r="B114" s="80"/>
      <c r="C114" s="80"/>
      <c r="D114" s="80"/>
      <c r="E114" s="81"/>
      <c r="F114" s="80"/>
      <c r="G114" s="82"/>
      <c r="H114" s="25" t="e">
        <f>#REF!</f>
        <v>#REF!</v>
      </c>
      <c r="I114" s="25" t="e">
        <f>#REF!</f>
        <v>#REF!</v>
      </c>
      <c r="J114" s="25" t="e">
        <f>#REF!</f>
        <v>#REF!</v>
      </c>
      <c r="K114" s="25" t="e">
        <f>#REF!</f>
        <v>#REF!</v>
      </c>
      <c r="L114" s="25" t="e">
        <f>#REF!</f>
        <v>#REF!</v>
      </c>
      <c r="M114" s="25" t="e">
        <f>#REF!</f>
        <v>#REF!</v>
      </c>
      <c r="N114" s="25">
        <f t="shared" si="11"/>
        <v>2114</v>
      </c>
      <c r="O114" s="25">
        <f t="shared" si="12"/>
        <v>107940.84000000001</v>
      </c>
    </row>
    <row r="115" spans="1:16" s="17" customFormat="1" ht="27" thickBot="1" x14ac:dyDescent="0.3">
      <c r="A115" s="70">
        <v>1</v>
      </c>
      <c r="B115" s="72" t="s">
        <v>418</v>
      </c>
      <c r="C115" s="73" t="s">
        <v>370</v>
      </c>
      <c r="D115" s="74" t="s">
        <v>419</v>
      </c>
      <c r="E115" s="75">
        <v>3</v>
      </c>
      <c r="F115" s="74">
        <v>2275.23</v>
      </c>
      <c r="G115" s="76"/>
    </row>
    <row r="116" spans="1:16" s="17" customFormat="1" ht="13.5" customHeight="1" thickBot="1" x14ac:dyDescent="0.3">
      <c r="A116" s="35"/>
      <c r="B116" s="29"/>
      <c r="C116" s="29"/>
      <c r="D116" s="30"/>
      <c r="E116" s="31">
        <f>SUM(Лист1!N11:N122)</f>
        <v>31248</v>
      </c>
      <c r="F116" s="32">
        <f>SUM(Лист1!O11:O122)</f>
        <v>7048140.0700000012</v>
      </c>
      <c r="G116" s="33"/>
    </row>
    <row r="117" spans="1:16" s="17" customFormat="1" ht="26.25" customHeight="1" x14ac:dyDescent="0.25"/>
    <row r="118" spans="1:16" s="17" customFormat="1" ht="12.75" customHeight="1" x14ac:dyDescent="0.25">
      <c r="A118"/>
      <c r="B118"/>
      <c r="C118"/>
      <c r="D118"/>
      <c r="E118"/>
      <c r="F118"/>
      <c r="G118"/>
    </row>
    <row r="119" spans="1:16" s="17" customFormat="1" ht="13.5" customHeight="1" x14ac:dyDescent="0.25">
      <c r="A119"/>
      <c r="B119"/>
      <c r="C119"/>
      <c r="D119"/>
      <c r="E119"/>
      <c r="F119"/>
      <c r="G119"/>
    </row>
    <row r="120" spans="1:16" s="24" customFormat="1" ht="15" customHeight="1" x14ac:dyDescent="0.25">
      <c r="A120"/>
      <c r="B120"/>
      <c r="C120"/>
      <c r="D120"/>
      <c r="E120"/>
      <c r="F120"/>
      <c r="G120"/>
    </row>
    <row r="121" spans="1:16" s="24" customFormat="1" ht="15" hidden="1" customHeight="1" thickBot="1" x14ac:dyDescent="0.3">
      <c r="A121"/>
      <c r="B121"/>
      <c r="C121"/>
      <c r="D121"/>
      <c r="E121"/>
      <c r="F121"/>
      <c r="G121"/>
      <c r="P121" s="24" t="s">
        <v>294</v>
      </c>
    </row>
    <row r="122" spans="1:16" s="26" customFormat="1" ht="13.2" x14ac:dyDescent="0.25">
      <c r="A122"/>
      <c r="B122"/>
      <c r="C122"/>
      <c r="D122"/>
      <c r="E122"/>
      <c r="F122"/>
      <c r="G122"/>
      <c r="H122" s="25" t="e">
        <f>#REF!</f>
        <v>#REF!</v>
      </c>
      <c r="I122" s="25" t="e">
        <f>#REF!</f>
        <v>#REF!</v>
      </c>
      <c r="J122" s="25" t="e">
        <f>#REF!</f>
        <v>#REF!</v>
      </c>
      <c r="K122" s="25" t="e">
        <f>#REF!</f>
        <v>#REF!</v>
      </c>
      <c r="L122" s="25" t="e">
        <f>#REF!</f>
        <v>#REF!</v>
      </c>
      <c r="M122" s="25" t="e">
        <f>#REF!</f>
        <v>#REF!</v>
      </c>
      <c r="N122" s="25">
        <f>E115</f>
        <v>3</v>
      </c>
      <c r="O122" s="25">
        <f>F115</f>
        <v>2275.23</v>
      </c>
    </row>
    <row r="123" spans="1:16" s="17" customFormat="1" ht="13.2" x14ac:dyDescent="0.25">
      <c r="A123"/>
      <c r="B123"/>
      <c r="C123"/>
      <c r="D123"/>
      <c r="E123"/>
      <c r="F123"/>
      <c r="G123"/>
    </row>
    <row r="124" spans="1:16" s="17" customFormat="1" ht="13.2" x14ac:dyDescent="0.25">
      <c r="A124"/>
      <c r="B124"/>
      <c r="C124"/>
      <c r="D124"/>
      <c r="E124"/>
      <c r="F124"/>
      <c r="G124"/>
    </row>
  </sheetData>
  <mergeCells count="72">
    <mergeCell ref="A4:A6"/>
    <mergeCell ref="B4:B6"/>
    <mergeCell ref="C4:C6"/>
    <mergeCell ref="F5:F6"/>
    <mergeCell ref="D4:D6"/>
    <mergeCell ref="E4:F4"/>
    <mergeCell ref="G4:G6"/>
    <mergeCell ref="E5:E6"/>
    <mergeCell ref="E16:F16"/>
    <mergeCell ref="G16:G18"/>
    <mergeCell ref="E17:E18"/>
    <mergeCell ref="F17:F18"/>
    <mergeCell ref="A16:A18"/>
    <mergeCell ref="B16:B18"/>
    <mergeCell ref="C16:C18"/>
    <mergeCell ref="D16:D18"/>
    <mergeCell ref="E29:F29"/>
    <mergeCell ref="G29:G31"/>
    <mergeCell ref="E30:E31"/>
    <mergeCell ref="F30:F31"/>
    <mergeCell ref="A29:A31"/>
    <mergeCell ref="B29:B31"/>
    <mergeCell ref="C29:C31"/>
    <mergeCell ref="D29:D31"/>
    <mergeCell ref="E40:F40"/>
    <mergeCell ref="G40:G42"/>
    <mergeCell ref="E41:E42"/>
    <mergeCell ref="F41:F42"/>
    <mergeCell ref="A40:A42"/>
    <mergeCell ref="B40:B42"/>
    <mergeCell ref="C40:C42"/>
    <mergeCell ref="D40:D42"/>
    <mergeCell ref="E51:F51"/>
    <mergeCell ref="G51:G53"/>
    <mergeCell ref="E52:E53"/>
    <mergeCell ref="F52:F53"/>
    <mergeCell ref="A51:A53"/>
    <mergeCell ref="B51:B53"/>
    <mergeCell ref="C51:C53"/>
    <mergeCell ref="D51:D53"/>
    <mergeCell ref="E64:F64"/>
    <mergeCell ref="G64:G66"/>
    <mergeCell ref="E65:E66"/>
    <mergeCell ref="F65:F66"/>
    <mergeCell ref="A64:A66"/>
    <mergeCell ref="B64:B66"/>
    <mergeCell ref="C64:C66"/>
    <mergeCell ref="D64:D66"/>
    <mergeCell ref="E77:F77"/>
    <mergeCell ref="G77:G79"/>
    <mergeCell ref="E78:E79"/>
    <mergeCell ref="F78:F79"/>
    <mergeCell ref="A77:A79"/>
    <mergeCell ref="B77:B79"/>
    <mergeCell ref="C77:C79"/>
    <mergeCell ref="D77:D79"/>
    <mergeCell ref="E95:F95"/>
    <mergeCell ref="G95:G97"/>
    <mergeCell ref="E96:E97"/>
    <mergeCell ref="F96:F97"/>
    <mergeCell ref="A95:A97"/>
    <mergeCell ref="B95:B97"/>
    <mergeCell ref="C95:C97"/>
    <mergeCell ref="D95:D97"/>
    <mergeCell ref="E110:F110"/>
    <mergeCell ref="G110:G112"/>
    <mergeCell ref="E111:E112"/>
    <mergeCell ref="F111:F112"/>
    <mergeCell ref="A110:A112"/>
    <mergeCell ref="B110:B112"/>
    <mergeCell ref="C110:C112"/>
    <mergeCell ref="D110:D112"/>
  </mergeCells>
  <printOptions horizontalCentered="1"/>
  <pageMargins left="0.39370078740157483" right="0.39370078740157483" top="0.59055118110236227" bottom="0.59055118110236227" header="0.51181102362204722" footer="0.51181102362204722"/>
  <pageSetup paperSize="9" scale="83" fitToHeight="0" orientation="landscape" verticalDpi="0" r:id="rId1"/>
  <rowBreaks count="9" manualBreakCount="9">
    <brk id="21" max="16383" man="1"/>
    <brk id="34" max="16383" man="1"/>
    <brk id="45" max="16383" man="1"/>
    <brk id="56" max="16383" man="1"/>
    <brk id="69" max="16383" man="1"/>
    <brk id="82" max="16383" man="1"/>
    <brk id="100" max="16383" man="1"/>
    <brk id="115" max="16383" man="1"/>
    <brk id="1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16" workbookViewId="0">
      <selection activeCell="E33" sqref="E33"/>
    </sheetView>
  </sheetViews>
  <sheetFormatPr defaultColWidth="9.109375" defaultRowHeight="13.2" x14ac:dyDescent="0.25"/>
  <cols>
    <col min="1" max="1" width="3" style="1" customWidth="1"/>
    <col min="2" max="2" width="11.109375" style="1" customWidth="1"/>
    <col min="3" max="3" width="2.88671875" style="1" customWidth="1"/>
    <col min="4" max="4" width="21.33203125" style="1" customWidth="1"/>
    <col min="5" max="5" width="79.6640625" style="2" customWidth="1"/>
    <col min="6" max="16384" width="9.109375" style="1"/>
  </cols>
  <sheetData>
    <row r="1" spans="1:5" x14ac:dyDescent="0.25">
      <c r="B1" s="1" t="s">
        <v>0</v>
      </c>
      <c r="D1" s="1" t="s">
        <v>1</v>
      </c>
      <c r="E1" s="2" t="s">
        <v>2</v>
      </c>
    </row>
    <row r="2" spans="1:5" x14ac:dyDescent="0.25">
      <c r="B2" s="1" t="s">
        <v>0</v>
      </c>
      <c r="C2" s="1" t="s">
        <v>18</v>
      </c>
      <c r="D2" s="1" t="s">
        <v>4</v>
      </c>
      <c r="E2" s="3" t="s">
        <v>278</v>
      </c>
    </row>
    <row r="3" spans="1:5" ht="26.4" x14ac:dyDescent="0.25">
      <c r="B3" s="1" t="s">
        <v>0</v>
      </c>
      <c r="D3" s="1" t="s">
        <v>5</v>
      </c>
      <c r="E3" s="6" t="s">
        <v>6</v>
      </c>
    </row>
    <row r="4" spans="1:5" x14ac:dyDescent="0.25">
      <c r="B4" s="1" t="s">
        <v>0</v>
      </c>
      <c r="D4" s="1" t="s">
        <v>7</v>
      </c>
      <c r="E4" s="2" t="s">
        <v>8</v>
      </c>
    </row>
    <row r="6" spans="1:5" ht="39.6" x14ac:dyDescent="0.25">
      <c r="B6" s="1" t="s">
        <v>9</v>
      </c>
      <c r="D6" s="1" t="s">
        <v>10</v>
      </c>
      <c r="E6" s="4" t="s">
        <v>281</v>
      </c>
    </row>
    <row r="7" spans="1:5" x14ac:dyDescent="0.25">
      <c r="B7" s="1" t="s">
        <v>9</v>
      </c>
      <c r="D7" s="1" t="s">
        <v>11</v>
      </c>
      <c r="E7" s="2" t="s">
        <v>12</v>
      </c>
    </row>
    <row r="8" spans="1:5" x14ac:dyDescent="0.25">
      <c r="B8" s="1" t="s">
        <v>9</v>
      </c>
      <c r="D8" s="1" t="s">
        <v>13</v>
      </c>
      <c r="E8" s="2" t="s">
        <v>14</v>
      </c>
    </row>
    <row r="9" spans="1:5" x14ac:dyDescent="0.25">
      <c r="B9" s="1" t="s">
        <v>9</v>
      </c>
      <c r="D9" s="1" t="s">
        <v>15</v>
      </c>
      <c r="E9" s="2" t="s">
        <v>16</v>
      </c>
    </row>
    <row r="10" spans="1:5" x14ac:dyDescent="0.25">
      <c r="B10" s="1" t="s">
        <v>9</v>
      </c>
      <c r="C10" s="1" t="s">
        <v>3</v>
      </c>
      <c r="D10" s="1" t="s">
        <v>27</v>
      </c>
      <c r="E10" s="2">
        <v>0</v>
      </c>
    </row>
    <row r="12" spans="1:5" s="5" customFormat="1" x14ac:dyDescent="0.25">
      <c r="A12" s="1"/>
      <c r="B12" s="1" t="s">
        <v>17</v>
      </c>
      <c r="C12" s="1"/>
      <c r="D12" s="1" t="s">
        <v>19</v>
      </c>
      <c r="E12" s="67" t="s">
        <v>274</v>
      </c>
    </row>
    <row r="13" spans="1:5" ht="52.8" x14ac:dyDescent="0.25">
      <c r="B13" s="1" t="s">
        <v>17</v>
      </c>
      <c r="C13" s="1" t="s">
        <v>18</v>
      </c>
      <c r="D13" s="1" t="s">
        <v>20</v>
      </c>
      <c r="E13" s="2" t="s">
        <v>287</v>
      </c>
    </row>
    <row r="14" spans="1:5" ht="39.6" x14ac:dyDescent="0.25">
      <c r="B14" s="1" t="s">
        <v>17</v>
      </c>
      <c r="C14" s="1" t="s">
        <v>18</v>
      </c>
      <c r="D14" s="1" t="s">
        <v>21</v>
      </c>
      <c r="E14" s="2" t="s">
        <v>288</v>
      </c>
    </row>
    <row r="15" spans="1:5" ht="26.4" x14ac:dyDescent="0.25">
      <c r="B15" s="1" t="s">
        <v>17</v>
      </c>
      <c r="C15" s="1" t="s">
        <v>18</v>
      </c>
      <c r="D15" s="1" t="s">
        <v>22</v>
      </c>
      <c r="E15" s="2" t="s">
        <v>289</v>
      </c>
    </row>
    <row r="16" spans="1:5" ht="26.4" x14ac:dyDescent="0.25">
      <c r="B16" s="1" t="s">
        <v>17</v>
      </c>
      <c r="C16" s="1" t="s">
        <v>18</v>
      </c>
      <c r="D16" s="1" t="s">
        <v>23</v>
      </c>
      <c r="E16" s="2" t="s">
        <v>279</v>
      </c>
    </row>
    <row r="17" spans="1:6" s="5" customFormat="1" ht="26.4" x14ac:dyDescent="0.25">
      <c r="A17" s="1"/>
      <c r="B17" s="1" t="s">
        <v>17</v>
      </c>
      <c r="C17" s="1"/>
      <c r="D17" s="7" t="s">
        <v>24</v>
      </c>
      <c r="E17" s="67" t="s">
        <v>275</v>
      </c>
      <c r="F17" s="67"/>
    </row>
    <row r="18" spans="1:6" s="9" customFormat="1" x14ac:dyDescent="0.25">
      <c r="A18" s="8"/>
      <c r="B18" s="8" t="s">
        <v>17</v>
      </c>
      <c r="C18" s="8"/>
      <c r="D18" s="8" t="s">
        <v>25</v>
      </c>
      <c r="E18" s="68" t="s">
        <v>273</v>
      </c>
    </row>
    <row r="19" spans="1:6" s="9" customFormat="1" ht="39.6" x14ac:dyDescent="0.25">
      <c r="A19" s="8"/>
      <c r="B19" s="8" t="s">
        <v>17</v>
      </c>
      <c r="C19" s="8"/>
      <c r="D19" s="8" t="s">
        <v>26</v>
      </c>
      <c r="E19" s="4" t="s">
        <v>282</v>
      </c>
    </row>
    <row r="20" spans="1:6" x14ac:dyDescent="0.25">
      <c r="B20" s="1" t="s">
        <v>17</v>
      </c>
      <c r="C20" s="1" t="s">
        <v>3</v>
      </c>
      <c r="D20" s="1" t="s">
        <v>27</v>
      </c>
      <c r="E20" s="2">
        <v>0</v>
      </c>
    </row>
    <row r="22" spans="1:6" x14ac:dyDescent="0.25">
      <c r="B22" s="1" t="s">
        <v>28</v>
      </c>
      <c r="C22" s="1" t="s">
        <v>18</v>
      </c>
      <c r="D22" s="1" t="s">
        <v>27</v>
      </c>
      <c r="E22" s="2" t="s">
        <v>29</v>
      </c>
    </row>
    <row r="23" spans="1:6" x14ac:dyDescent="0.25">
      <c r="B23" s="1" t="s">
        <v>28</v>
      </c>
      <c r="D23" s="1" t="s">
        <v>30</v>
      </c>
      <c r="E23" s="2" t="s">
        <v>27</v>
      </c>
    </row>
    <row r="24" spans="1:6" x14ac:dyDescent="0.25">
      <c r="B24" s="1" t="s">
        <v>28</v>
      </c>
      <c r="D24" s="1" t="s">
        <v>31</v>
      </c>
      <c r="E24" s="2" t="s">
        <v>260</v>
      </c>
    </row>
    <row r="26" spans="1:6" x14ac:dyDescent="0.25">
      <c r="A26" s="55" t="s">
        <v>261</v>
      </c>
      <c r="B26" s="55" t="s">
        <v>285</v>
      </c>
      <c r="C26" s="55"/>
      <c r="D26" s="55"/>
      <c r="E26" s="56"/>
    </row>
    <row r="27" spans="1:6" ht="39.6" x14ac:dyDescent="0.25">
      <c r="A27" s="55" t="s">
        <v>261</v>
      </c>
      <c r="B27" s="57" t="s">
        <v>28</v>
      </c>
      <c r="C27" s="57"/>
      <c r="D27" s="57" t="s">
        <v>31</v>
      </c>
      <c r="E27" s="58" t="s">
        <v>286</v>
      </c>
    </row>
    <row r="28" spans="1:6" ht="39.6" x14ac:dyDescent="0.25">
      <c r="A28" s="57" t="s">
        <v>261</v>
      </c>
      <c r="B28" s="57" t="s">
        <v>28</v>
      </c>
      <c r="C28" s="57"/>
      <c r="D28" s="57" t="s">
        <v>31</v>
      </c>
      <c r="E28" s="58" t="s">
        <v>284</v>
      </c>
    </row>
    <row r="30" spans="1:6" ht="66" x14ac:dyDescent="0.25">
      <c r="A30" s="87" t="s">
        <v>261</v>
      </c>
      <c r="B30" s="1" t="s">
        <v>28</v>
      </c>
      <c r="D30" s="1" t="s">
        <v>32</v>
      </c>
      <c r="E30" s="86" t="s">
        <v>290</v>
      </c>
    </row>
    <row r="31" spans="1:6" x14ac:dyDescent="0.25">
      <c r="B31" s="1" t="s">
        <v>28</v>
      </c>
      <c r="D31" s="1" t="s">
        <v>33</v>
      </c>
      <c r="E31" s="2" t="s">
        <v>283</v>
      </c>
    </row>
    <row r="32" spans="1:6" ht="66" x14ac:dyDescent="0.25">
      <c r="B32" s="1" t="s">
        <v>28</v>
      </c>
      <c r="D32" s="1" t="s">
        <v>32</v>
      </c>
      <c r="E32" s="86" t="s">
        <v>292</v>
      </c>
    </row>
    <row r="33" spans="2:5" ht="26.4" x14ac:dyDescent="0.25">
      <c r="B33" s="1" t="s">
        <v>28</v>
      </c>
      <c r="D33" s="1" t="s">
        <v>34</v>
      </c>
      <c r="E33" s="2" t="s">
        <v>35</v>
      </c>
    </row>
    <row r="34" spans="2:5" x14ac:dyDescent="0.25">
      <c r="B34" s="1" t="s">
        <v>28</v>
      </c>
      <c r="D34" s="1" t="s">
        <v>36</v>
      </c>
      <c r="E34" s="2" t="s">
        <v>37</v>
      </c>
    </row>
    <row r="35" spans="2:5" x14ac:dyDescent="0.25">
      <c r="B35" s="1" t="s">
        <v>28</v>
      </c>
      <c r="C35" s="1" t="s">
        <v>38</v>
      </c>
      <c r="D35" s="1" t="s">
        <v>39</v>
      </c>
      <c r="E35" s="2" t="s">
        <v>40</v>
      </c>
    </row>
    <row r="36" spans="2:5" x14ac:dyDescent="0.25">
      <c r="B36" s="1" t="s">
        <v>28</v>
      </c>
      <c r="D36" s="1" t="s">
        <v>41</v>
      </c>
      <c r="E36" s="2" t="s">
        <v>42</v>
      </c>
    </row>
    <row r="37" spans="2:5" x14ac:dyDescent="0.25">
      <c r="B37" s="1" t="s">
        <v>28</v>
      </c>
      <c r="C37" s="1" t="s">
        <v>38</v>
      </c>
      <c r="D37" s="1" t="s">
        <v>43</v>
      </c>
      <c r="E37" s="2" t="s">
        <v>44</v>
      </c>
    </row>
    <row r="38" spans="2:5" x14ac:dyDescent="0.25">
      <c r="B38" s="1" t="s">
        <v>28</v>
      </c>
      <c r="D38" s="1" t="s">
        <v>45</v>
      </c>
      <c r="E38" s="2" t="s">
        <v>46</v>
      </c>
    </row>
    <row r="39" spans="2:5" x14ac:dyDescent="0.25">
      <c r="B39" s="1" t="s">
        <v>28</v>
      </c>
      <c r="C39" s="1" t="s">
        <v>38</v>
      </c>
      <c r="D39" s="1" t="s">
        <v>47</v>
      </c>
      <c r="E39" s="2" t="s">
        <v>48</v>
      </c>
    </row>
    <row r="40" spans="2:5" x14ac:dyDescent="0.25">
      <c r="B40" s="1" t="s">
        <v>28</v>
      </c>
      <c r="D40" s="1" t="s">
        <v>49</v>
      </c>
      <c r="E40" s="2" t="s">
        <v>50</v>
      </c>
    </row>
    <row r="41" spans="2:5" x14ac:dyDescent="0.25">
      <c r="B41" s="1" t="s">
        <v>28</v>
      </c>
      <c r="C41" s="1" t="s">
        <v>38</v>
      </c>
      <c r="D41" s="1" t="s">
        <v>51</v>
      </c>
      <c r="E41" s="2" t="s">
        <v>52</v>
      </c>
    </row>
    <row r="42" spans="2:5" x14ac:dyDescent="0.25">
      <c r="B42" s="1" t="s">
        <v>28</v>
      </c>
      <c r="D42" s="1" t="s">
        <v>53</v>
      </c>
      <c r="E42" s="2" t="s">
        <v>54</v>
      </c>
    </row>
    <row r="43" spans="2:5" x14ac:dyDescent="0.25">
      <c r="B43" s="1" t="s">
        <v>28</v>
      </c>
      <c r="C43" s="1" t="s">
        <v>38</v>
      </c>
      <c r="D43" s="1" t="s">
        <v>55</v>
      </c>
      <c r="E43" s="2" t="s">
        <v>56</v>
      </c>
    </row>
    <row r="44" spans="2:5" x14ac:dyDescent="0.25">
      <c r="B44" s="1" t="s">
        <v>28</v>
      </c>
      <c r="D44" s="1" t="s">
        <v>57</v>
      </c>
      <c r="E44" s="2" t="s">
        <v>58</v>
      </c>
    </row>
    <row r="45" spans="2:5" x14ac:dyDescent="0.25">
      <c r="B45" s="1" t="s">
        <v>28</v>
      </c>
      <c r="C45" s="1" t="s">
        <v>38</v>
      </c>
      <c r="D45" s="1" t="s">
        <v>59</v>
      </c>
      <c r="E45" s="2" t="s">
        <v>60</v>
      </c>
    </row>
    <row r="46" spans="2:5" x14ac:dyDescent="0.25">
      <c r="B46" s="1" t="s">
        <v>28</v>
      </c>
      <c r="D46" s="1" t="s">
        <v>61</v>
      </c>
      <c r="E46" s="2" t="s">
        <v>62</v>
      </c>
    </row>
    <row r="47" spans="2:5" x14ac:dyDescent="0.25">
      <c r="B47" s="1" t="s">
        <v>28</v>
      </c>
      <c r="C47" s="1" t="s">
        <v>38</v>
      </c>
      <c r="D47" s="1" t="s">
        <v>63</v>
      </c>
      <c r="E47" s="2" t="s">
        <v>64</v>
      </c>
    </row>
    <row r="48" spans="2:5" x14ac:dyDescent="0.25">
      <c r="B48" s="1" t="s">
        <v>28</v>
      </c>
      <c r="D48" s="1" t="s">
        <v>65</v>
      </c>
      <c r="E48" s="2" t="s">
        <v>66</v>
      </c>
    </row>
    <row r="49" spans="2:5" x14ac:dyDescent="0.25">
      <c r="B49" s="1" t="s">
        <v>28</v>
      </c>
      <c r="C49" s="1" t="s">
        <v>38</v>
      </c>
      <c r="D49" s="1" t="s">
        <v>67</v>
      </c>
      <c r="E49" s="2" t="s">
        <v>68</v>
      </c>
    </row>
    <row r="51" spans="2:5" x14ac:dyDescent="0.25">
      <c r="B51" s="1" t="s">
        <v>263</v>
      </c>
      <c r="D51" s="1" t="s">
        <v>264</v>
      </c>
      <c r="E51" s="2" t="s">
        <v>277</v>
      </c>
    </row>
    <row r="52" spans="2:5" x14ac:dyDescent="0.25">
      <c r="B52" s="1" t="s">
        <v>263</v>
      </c>
      <c r="C52" s="1" t="s">
        <v>38</v>
      </c>
      <c r="D52" s="1" t="s">
        <v>265</v>
      </c>
      <c r="E52" s="2" t="s">
        <v>73</v>
      </c>
    </row>
    <row r="53" spans="2:5" x14ac:dyDescent="0.25">
      <c r="B53" s="1" t="s">
        <v>263</v>
      </c>
      <c r="C53" s="1" t="s">
        <v>38</v>
      </c>
      <c r="D53" s="1" t="s">
        <v>266</v>
      </c>
      <c r="E53" s="2" t="s">
        <v>75</v>
      </c>
    </row>
    <row r="54" spans="2:5" x14ac:dyDescent="0.25">
      <c r="B54" s="1" t="s">
        <v>263</v>
      </c>
      <c r="C54" s="1" t="s">
        <v>38</v>
      </c>
      <c r="D54" s="1" t="s">
        <v>267</v>
      </c>
      <c r="E54" s="2" t="s">
        <v>77</v>
      </c>
    </row>
    <row r="55" spans="2:5" x14ac:dyDescent="0.25">
      <c r="B55" s="1" t="s">
        <v>263</v>
      </c>
      <c r="C55" s="1" t="s">
        <v>38</v>
      </c>
      <c r="D55" s="1" t="s">
        <v>268</v>
      </c>
      <c r="E55" s="2" t="s">
        <v>79</v>
      </c>
    </row>
    <row r="56" spans="2:5" x14ac:dyDescent="0.25">
      <c r="B56" s="1" t="s">
        <v>263</v>
      </c>
      <c r="C56" s="1" t="s">
        <v>38</v>
      </c>
      <c r="D56" s="1" t="s">
        <v>269</v>
      </c>
      <c r="E56" s="2" t="s">
        <v>81</v>
      </c>
    </row>
    <row r="57" spans="2:5" x14ac:dyDescent="0.25">
      <c r="B57" s="1" t="s">
        <v>263</v>
      </c>
      <c r="C57" s="1" t="s">
        <v>38</v>
      </c>
      <c r="D57" s="1" t="s">
        <v>270</v>
      </c>
      <c r="E57" s="2" t="s">
        <v>83</v>
      </c>
    </row>
    <row r="58" spans="2:5" x14ac:dyDescent="0.25">
      <c r="B58" s="1" t="s">
        <v>263</v>
      </c>
      <c r="C58" s="1" t="s">
        <v>38</v>
      </c>
      <c r="D58" s="1" t="s">
        <v>271</v>
      </c>
      <c r="E58" s="2" t="s">
        <v>85</v>
      </c>
    </row>
    <row r="59" spans="2:5" x14ac:dyDescent="0.25">
      <c r="B59" s="1" t="s">
        <v>263</v>
      </c>
      <c r="C59" s="1" t="s">
        <v>38</v>
      </c>
      <c r="D59" s="1" t="s">
        <v>272</v>
      </c>
      <c r="E59" s="2" t="s">
        <v>87</v>
      </c>
    </row>
    <row r="61" spans="2:5" x14ac:dyDescent="0.25">
      <c r="B61" s="1" t="s">
        <v>69</v>
      </c>
      <c r="D61" s="1" t="s">
        <v>70</v>
      </c>
      <c r="E61" s="2" t="s">
        <v>71</v>
      </c>
    </row>
    <row r="62" spans="2:5" x14ac:dyDescent="0.25">
      <c r="B62" s="1" t="s">
        <v>69</v>
      </c>
      <c r="C62" s="1" t="s">
        <v>38</v>
      </c>
      <c r="D62" s="1" t="s">
        <v>72</v>
      </c>
      <c r="E62" s="2" t="s">
        <v>73</v>
      </c>
    </row>
    <row r="63" spans="2:5" x14ac:dyDescent="0.25">
      <c r="B63" s="1" t="s">
        <v>69</v>
      </c>
      <c r="C63" s="1" t="s">
        <v>38</v>
      </c>
      <c r="D63" s="1" t="s">
        <v>74</v>
      </c>
      <c r="E63" s="2" t="s">
        <v>75</v>
      </c>
    </row>
    <row r="64" spans="2:5" x14ac:dyDescent="0.25">
      <c r="B64" s="1" t="s">
        <v>69</v>
      </c>
      <c r="C64" s="1" t="s">
        <v>38</v>
      </c>
      <c r="D64" s="1" t="s">
        <v>76</v>
      </c>
      <c r="E64" s="2" t="s">
        <v>77</v>
      </c>
    </row>
    <row r="65" spans="2:5" x14ac:dyDescent="0.25">
      <c r="B65" s="1" t="s">
        <v>69</v>
      </c>
      <c r="C65" s="1" t="s">
        <v>38</v>
      </c>
      <c r="D65" s="1" t="s">
        <v>78</v>
      </c>
      <c r="E65" s="2" t="s">
        <v>79</v>
      </c>
    </row>
    <row r="66" spans="2:5" x14ac:dyDescent="0.25">
      <c r="B66" s="1" t="s">
        <v>69</v>
      </c>
      <c r="C66" s="1" t="s">
        <v>38</v>
      </c>
      <c r="D66" s="1" t="s">
        <v>80</v>
      </c>
      <c r="E66" s="2" t="s">
        <v>81</v>
      </c>
    </row>
    <row r="67" spans="2:5" x14ac:dyDescent="0.25">
      <c r="B67" s="1" t="s">
        <v>69</v>
      </c>
      <c r="C67" s="1" t="s">
        <v>38</v>
      </c>
      <c r="D67" s="1" t="s">
        <v>82</v>
      </c>
      <c r="E67" s="2" t="s">
        <v>83</v>
      </c>
    </row>
    <row r="68" spans="2:5" x14ac:dyDescent="0.25">
      <c r="B68" s="1" t="s">
        <v>69</v>
      </c>
      <c r="C68" s="1" t="s">
        <v>38</v>
      </c>
      <c r="D68" s="1" t="s">
        <v>84</v>
      </c>
      <c r="E68" s="2" t="s">
        <v>85</v>
      </c>
    </row>
    <row r="69" spans="2:5" x14ac:dyDescent="0.25">
      <c r="B69" s="1" t="s">
        <v>69</v>
      </c>
      <c r="C69" s="1" t="s">
        <v>38</v>
      </c>
      <c r="D69" s="1" t="s">
        <v>86</v>
      </c>
      <c r="E69" s="2" t="s">
        <v>87</v>
      </c>
    </row>
    <row r="71" spans="2:5" x14ac:dyDescent="0.25">
      <c r="B71" s="1" t="s">
        <v>88</v>
      </c>
      <c r="D71" s="1" t="s">
        <v>89</v>
      </c>
      <c r="E71" s="2" t="s">
        <v>90</v>
      </c>
    </row>
    <row r="72" spans="2:5" x14ac:dyDescent="0.25">
      <c r="B72" s="1" t="s">
        <v>88</v>
      </c>
      <c r="C72" s="1" t="s">
        <v>38</v>
      </c>
      <c r="D72" s="1" t="s">
        <v>91</v>
      </c>
      <c r="E72" s="2" t="s">
        <v>73</v>
      </c>
    </row>
    <row r="73" spans="2:5" x14ac:dyDescent="0.25">
      <c r="B73" s="1" t="s">
        <v>88</v>
      </c>
      <c r="C73" s="1" t="s">
        <v>38</v>
      </c>
      <c r="D73" s="1" t="s">
        <v>92</v>
      </c>
      <c r="E73" s="2" t="s">
        <v>75</v>
      </c>
    </row>
    <row r="74" spans="2:5" x14ac:dyDescent="0.25">
      <c r="B74" s="1" t="s">
        <v>88</v>
      </c>
      <c r="C74" s="1" t="s">
        <v>38</v>
      </c>
      <c r="D74" s="1" t="s">
        <v>93</v>
      </c>
      <c r="E74" s="2" t="s">
        <v>77</v>
      </c>
    </row>
    <row r="75" spans="2:5" x14ac:dyDescent="0.25">
      <c r="B75" s="1" t="s">
        <v>88</v>
      </c>
      <c r="C75" s="1" t="s">
        <v>38</v>
      </c>
      <c r="D75" s="1" t="s">
        <v>94</v>
      </c>
      <c r="E75" s="2" t="s">
        <v>79</v>
      </c>
    </row>
    <row r="76" spans="2:5" x14ac:dyDescent="0.25">
      <c r="B76" s="1" t="s">
        <v>88</v>
      </c>
      <c r="C76" s="1" t="s">
        <v>38</v>
      </c>
      <c r="D76" s="1" t="s">
        <v>95</v>
      </c>
      <c r="E76" s="2" t="s">
        <v>81</v>
      </c>
    </row>
    <row r="77" spans="2:5" x14ac:dyDescent="0.25">
      <c r="B77" s="1" t="s">
        <v>88</v>
      </c>
      <c r="C77" s="1" t="s">
        <v>38</v>
      </c>
      <c r="D77" s="1" t="s">
        <v>96</v>
      </c>
      <c r="E77" s="2" t="s">
        <v>83</v>
      </c>
    </row>
    <row r="78" spans="2:5" x14ac:dyDescent="0.25">
      <c r="B78" s="1" t="s">
        <v>88</v>
      </c>
      <c r="C78" s="1" t="s">
        <v>38</v>
      </c>
      <c r="D78" s="1" t="s">
        <v>97</v>
      </c>
      <c r="E78" s="2" t="s">
        <v>85</v>
      </c>
    </row>
    <row r="79" spans="2:5" x14ac:dyDescent="0.25">
      <c r="B79" s="1" t="s">
        <v>88</v>
      </c>
      <c r="C79" s="1" t="s">
        <v>38</v>
      </c>
      <c r="D79" s="1" t="s">
        <v>98</v>
      </c>
      <c r="E79" s="2" t="s">
        <v>87</v>
      </c>
    </row>
    <row r="81" spans="2:5" x14ac:dyDescent="0.25">
      <c r="B81" s="1" t="s">
        <v>99</v>
      </c>
      <c r="D81" s="1" t="s">
        <v>100</v>
      </c>
      <c r="E81" s="2" t="s">
        <v>291</v>
      </c>
    </row>
    <row r="82" spans="2:5" x14ac:dyDescent="0.25">
      <c r="B82" s="1" t="s">
        <v>99</v>
      </c>
      <c r="C82" s="1" t="s">
        <v>38</v>
      </c>
      <c r="D82" s="1" t="s">
        <v>101</v>
      </c>
      <c r="E82" s="2" t="s">
        <v>73</v>
      </c>
    </row>
    <row r="83" spans="2:5" x14ac:dyDescent="0.25">
      <c r="B83" s="1" t="s">
        <v>99</v>
      </c>
      <c r="C83" s="1" t="s">
        <v>38</v>
      </c>
      <c r="D83" s="1" t="s">
        <v>102</v>
      </c>
      <c r="E83" s="2" t="s">
        <v>75</v>
      </c>
    </row>
    <row r="84" spans="2:5" x14ac:dyDescent="0.25">
      <c r="B84" s="1" t="s">
        <v>99</v>
      </c>
      <c r="C84" s="1" t="s">
        <v>38</v>
      </c>
      <c r="D84" s="1" t="s">
        <v>103</v>
      </c>
      <c r="E84" s="2" t="s">
        <v>77</v>
      </c>
    </row>
    <row r="85" spans="2:5" x14ac:dyDescent="0.25">
      <c r="B85" s="1" t="s">
        <v>99</v>
      </c>
      <c r="C85" s="1" t="s">
        <v>38</v>
      </c>
      <c r="D85" s="1" t="s">
        <v>104</v>
      </c>
      <c r="E85" s="2" t="s">
        <v>79</v>
      </c>
    </row>
    <row r="86" spans="2:5" x14ac:dyDescent="0.25">
      <c r="B86" s="1" t="s">
        <v>99</v>
      </c>
      <c r="C86" s="1" t="s">
        <v>38</v>
      </c>
      <c r="D86" s="1" t="s">
        <v>105</v>
      </c>
      <c r="E86" s="2" t="s">
        <v>81</v>
      </c>
    </row>
    <row r="87" spans="2:5" x14ac:dyDescent="0.25">
      <c r="B87" s="1" t="s">
        <v>99</v>
      </c>
      <c r="C87" s="1" t="s">
        <v>38</v>
      </c>
      <c r="D87" s="1" t="s">
        <v>106</v>
      </c>
      <c r="E87" s="2" t="s">
        <v>83</v>
      </c>
    </row>
    <row r="88" spans="2:5" x14ac:dyDescent="0.25">
      <c r="B88" s="1" t="s">
        <v>99</v>
      </c>
      <c r="C88" s="1" t="s">
        <v>38</v>
      </c>
      <c r="D88" s="1" t="s">
        <v>107</v>
      </c>
      <c r="E88" s="2" t="s">
        <v>85</v>
      </c>
    </row>
    <row r="89" spans="2:5" x14ac:dyDescent="0.25">
      <c r="B89" s="1" t="s">
        <v>99</v>
      </c>
      <c r="C89" s="1" t="s">
        <v>38</v>
      </c>
      <c r="D89" s="1" t="s">
        <v>108</v>
      </c>
      <c r="E89" s="2" t="s">
        <v>87</v>
      </c>
    </row>
    <row r="91" spans="2:5" ht="28.5" customHeight="1" x14ac:dyDescent="0.25">
      <c r="B91" s="1" t="s">
        <v>109</v>
      </c>
      <c r="D91" s="1" t="s">
        <v>110</v>
      </c>
      <c r="E91" s="69" t="s">
        <v>276</v>
      </c>
    </row>
    <row r="92" spans="2:5" x14ac:dyDescent="0.25">
      <c r="B92" s="1" t="s">
        <v>109</v>
      </c>
      <c r="C92" s="1" t="s">
        <v>38</v>
      </c>
      <c r="D92" s="1" t="s">
        <v>111</v>
      </c>
      <c r="E92" s="2" t="s">
        <v>112</v>
      </c>
    </row>
    <row r="93" spans="2:5" x14ac:dyDescent="0.25">
      <c r="B93" s="1" t="s">
        <v>109</v>
      </c>
      <c r="C93" s="1" t="s">
        <v>38</v>
      </c>
      <c r="D93" s="1" t="s">
        <v>113</v>
      </c>
      <c r="E93" s="2" t="s">
        <v>114</v>
      </c>
    </row>
    <row r="94" spans="2:5" x14ac:dyDescent="0.25">
      <c r="B94" s="1" t="s">
        <v>109</v>
      </c>
      <c r="C94" s="1" t="s">
        <v>38</v>
      </c>
      <c r="D94" s="1" t="s">
        <v>115</v>
      </c>
      <c r="E94" s="2" t="s">
        <v>116</v>
      </c>
    </row>
    <row r="95" spans="2:5" x14ac:dyDescent="0.25">
      <c r="B95" s="1" t="s">
        <v>109</v>
      </c>
      <c r="C95" s="1" t="s">
        <v>38</v>
      </c>
      <c r="D95" s="1" t="s">
        <v>117</v>
      </c>
      <c r="E95" s="2" t="s">
        <v>118</v>
      </c>
    </row>
    <row r="96" spans="2:5" x14ac:dyDescent="0.25">
      <c r="B96" s="1" t="s">
        <v>109</v>
      </c>
      <c r="C96" s="1" t="s">
        <v>38</v>
      </c>
      <c r="D96" s="1" t="s">
        <v>119</v>
      </c>
      <c r="E96" s="2" t="s">
        <v>120</v>
      </c>
    </row>
    <row r="97" spans="2:5" x14ac:dyDescent="0.25">
      <c r="B97" s="1" t="s">
        <v>109</v>
      </c>
      <c r="C97" s="1" t="s">
        <v>38</v>
      </c>
      <c r="D97" s="1" t="s">
        <v>121</v>
      </c>
      <c r="E97" s="2" t="s">
        <v>122</v>
      </c>
    </row>
    <row r="98" spans="2:5" x14ac:dyDescent="0.25">
      <c r="B98" s="1" t="s">
        <v>109</v>
      </c>
      <c r="C98" s="1" t="s">
        <v>38</v>
      </c>
      <c r="D98" s="1" t="s">
        <v>123</v>
      </c>
      <c r="E98" s="2" t="s">
        <v>124</v>
      </c>
    </row>
    <row r="99" spans="2:5" x14ac:dyDescent="0.25">
      <c r="B99" s="1" t="s">
        <v>109</v>
      </c>
      <c r="C99" s="1" t="s">
        <v>38</v>
      </c>
      <c r="D99" s="1" t="s">
        <v>125</v>
      </c>
      <c r="E99" s="2" t="s">
        <v>126</v>
      </c>
    </row>
    <row r="101" spans="2:5" x14ac:dyDescent="0.25">
      <c r="B101" s="1" t="s">
        <v>127</v>
      </c>
      <c r="C101" s="1" t="s">
        <v>128</v>
      </c>
      <c r="D101" s="1" t="s">
        <v>129</v>
      </c>
      <c r="E101" s="2" t="s">
        <v>130</v>
      </c>
    </row>
  </sheetData>
  <phoneticPr fontId="2" type="noConversion"/>
  <pageMargins left="0.75" right="0.75" top="0.98425196900000012" bottom="0.98425196900000012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workbookViewId="0">
      <selection sqref="A1:C2"/>
    </sheetView>
  </sheetViews>
  <sheetFormatPr defaultColWidth="9.109375" defaultRowHeight="13.2" x14ac:dyDescent="0.25"/>
  <cols>
    <col min="1" max="1" width="7.6640625" style="17" customWidth="1"/>
    <col min="2" max="2" width="12.44140625" style="17" customWidth="1"/>
    <col min="3" max="3" width="21" style="17" customWidth="1"/>
    <col min="4" max="4" width="7.6640625" style="17" customWidth="1"/>
    <col min="5" max="5" width="12.6640625" style="17" customWidth="1"/>
    <col min="6" max="6" width="10.6640625" style="17" customWidth="1"/>
    <col min="7" max="7" width="12.6640625" style="17" customWidth="1"/>
    <col min="8" max="8" width="10.6640625" style="17" customWidth="1"/>
    <col min="9" max="9" width="12.6640625" style="17" customWidth="1"/>
    <col min="10" max="10" width="10.6640625" style="17" customWidth="1"/>
    <col min="11" max="11" width="12.6640625" style="17" customWidth="1"/>
    <col min="12" max="12" width="10.6640625" style="17" customWidth="1"/>
    <col min="13" max="13" width="12.6640625" style="17" customWidth="1"/>
    <col min="14" max="14" width="14.88671875" style="17" customWidth="1"/>
    <col min="15" max="15" width="9" style="17" hidden="1" customWidth="1"/>
    <col min="16" max="16" width="8.88671875" style="17" hidden="1" customWidth="1"/>
    <col min="17" max="17" width="8.6640625" style="17" hidden="1" customWidth="1"/>
    <col min="18" max="18" width="8.5546875" style="17" hidden="1" customWidth="1"/>
    <col min="19" max="21" width="8.44140625" style="17" hidden="1" customWidth="1"/>
    <col min="22" max="22" width="9" style="17" hidden="1" customWidth="1"/>
    <col min="23" max="23" width="0" style="17" hidden="1" customWidth="1"/>
    <col min="24" max="16384" width="9.109375" style="17"/>
  </cols>
  <sheetData>
    <row r="1" spans="1:14" s="10" customFormat="1" ht="12.9" customHeight="1" x14ac:dyDescent="0.25">
      <c r="A1" s="102"/>
      <c r="B1" s="103"/>
      <c r="C1" s="103"/>
      <c r="M1" s="11" t="s">
        <v>131</v>
      </c>
    </row>
    <row r="2" spans="1:14" s="10" customFormat="1" ht="12.9" customHeight="1" x14ac:dyDescent="0.25">
      <c r="A2" s="104"/>
      <c r="B2" s="104"/>
      <c r="C2" s="104"/>
      <c r="G2" s="12"/>
      <c r="K2" s="8"/>
      <c r="L2" s="13" t="s">
        <v>132</v>
      </c>
      <c r="M2" s="8"/>
      <c r="N2" s="8"/>
    </row>
    <row r="3" spans="1:14" s="10" customFormat="1" ht="12.9" customHeight="1" x14ac:dyDescent="0.25">
      <c r="A3" s="105" t="s">
        <v>133</v>
      </c>
      <c r="B3" s="105"/>
      <c r="C3" s="105"/>
      <c r="G3" s="12"/>
      <c r="K3" s="8"/>
      <c r="L3" s="13" t="s">
        <v>134</v>
      </c>
      <c r="M3" s="8"/>
      <c r="N3" s="8"/>
    </row>
    <row r="4" spans="1:14" s="10" customFormat="1" ht="12.9" customHeight="1" x14ac:dyDescent="0.25">
      <c r="G4" s="12"/>
      <c r="K4" s="8"/>
      <c r="L4" s="13" t="s">
        <v>135</v>
      </c>
      <c r="M4" s="8"/>
      <c r="N4" s="8"/>
    </row>
    <row r="5" spans="1:14" s="10" customFormat="1" ht="12.9" customHeight="1" x14ac:dyDescent="0.25">
      <c r="A5" s="10" t="s">
        <v>136</v>
      </c>
      <c r="G5" s="12"/>
    </row>
    <row r="6" spans="1:14" s="10" customFormat="1" ht="12.9" customHeight="1" x14ac:dyDescent="0.25">
      <c r="A6" s="10" t="s">
        <v>137</v>
      </c>
      <c r="C6" s="14"/>
      <c r="G6" s="12"/>
    </row>
    <row r="7" spans="1:14" s="10" customFormat="1" ht="12.9" customHeight="1" x14ac:dyDescent="0.25"/>
    <row r="8" spans="1:14" ht="15.6" x14ac:dyDescent="0.3">
      <c r="A8" s="15" t="s">
        <v>138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 ht="15.6" x14ac:dyDescent="0.3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ht="16.2" thickBot="1" x14ac:dyDescent="0.3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4" ht="26.25" customHeight="1" x14ac:dyDescent="0.25">
      <c r="A11" s="94" t="s">
        <v>139</v>
      </c>
      <c r="B11" s="88" t="s">
        <v>140</v>
      </c>
      <c r="C11" s="88" t="s">
        <v>32</v>
      </c>
      <c r="D11" s="99" t="s">
        <v>141</v>
      </c>
      <c r="E11" s="88" t="s">
        <v>142</v>
      </c>
      <c r="F11" s="88" t="s">
        <v>143</v>
      </c>
      <c r="G11" s="88"/>
      <c r="H11" s="88" t="s">
        <v>144</v>
      </c>
      <c r="I11" s="88"/>
      <c r="J11" s="88"/>
      <c r="K11" s="88"/>
      <c r="L11" s="88" t="s">
        <v>145</v>
      </c>
      <c r="M11" s="88"/>
      <c r="N11" s="89" t="s">
        <v>146</v>
      </c>
    </row>
    <row r="12" spans="1:14" x14ac:dyDescent="0.25">
      <c r="A12" s="95"/>
      <c r="B12" s="97"/>
      <c r="C12" s="97"/>
      <c r="D12" s="100"/>
      <c r="E12" s="97"/>
      <c r="F12" s="97" t="s">
        <v>147</v>
      </c>
      <c r="G12" s="97" t="s">
        <v>148</v>
      </c>
      <c r="H12" s="97" t="s">
        <v>149</v>
      </c>
      <c r="I12" s="97"/>
      <c r="J12" s="106" t="s">
        <v>150</v>
      </c>
      <c r="K12" s="107"/>
      <c r="L12" s="92" t="s">
        <v>147</v>
      </c>
      <c r="M12" s="92" t="s">
        <v>148</v>
      </c>
      <c r="N12" s="90"/>
    </row>
    <row r="13" spans="1:14" ht="13.8" thickBot="1" x14ac:dyDescent="0.3">
      <c r="A13" s="96"/>
      <c r="B13" s="98"/>
      <c r="C13" s="98"/>
      <c r="D13" s="101"/>
      <c r="E13" s="98"/>
      <c r="F13" s="98"/>
      <c r="G13" s="98"/>
      <c r="H13" s="19" t="s">
        <v>147</v>
      </c>
      <c r="I13" s="19" t="s">
        <v>148</v>
      </c>
      <c r="J13" s="19" t="s">
        <v>147</v>
      </c>
      <c r="K13" s="19" t="s">
        <v>148</v>
      </c>
      <c r="L13" s="93"/>
      <c r="M13" s="93"/>
      <c r="N13" s="91"/>
    </row>
    <row r="14" spans="1:14" ht="13.8" thickBot="1" x14ac:dyDescent="0.3">
      <c r="A14" s="77"/>
      <c r="B14" s="77"/>
      <c r="C14" s="77"/>
      <c r="D14" s="77"/>
      <c r="E14" s="77"/>
      <c r="F14" s="78"/>
      <c r="G14" s="77"/>
      <c r="H14" s="78"/>
      <c r="I14" s="77"/>
      <c r="J14" s="78"/>
      <c r="K14" s="77"/>
      <c r="L14" s="78"/>
      <c r="M14" s="77"/>
      <c r="N14" s="77"/>
    </row>
    <row r="15" spans="1:14" s="24" customFormat="1" ht="15" customHeight="1" thickBot="1" x14ac:dyDescent="0.3">
      <c r="A15" s="85"/>
      <c r="B15" s="21"/>
      <c r="C15" s="21"/>
      <c r="D15" s="21"/>
      <c r="E15" s="21"/>
      <c r="F15" s="22"/>
      <c r="G15" s="21"/>
      <c r="H15" s="22"/>
      <c r="I15" s="21"/>
      <c r="J15" s="22"/>
      <c r="K15" s="21"/>
      <c r="L15" s="22"/>
      <c r="M15" s="21"/>
      <c r="N15" s="23"/>
    </row>
    <row r="16" spans="1:14" s="24" customFormat="1" ht="15" customHeight="1" thickBot="1" x14ac:dyDescent="0.3">
      <c r="A16" s="79"/>
      <c r="B16" s="80"/>
      <c r="C16" s="80"/>
      <c r="D16" s="80"/>
      <c r="E16" s="80"/>
      <c r="F16" s="81"/>
      <c r="G16" s="80"/>
      <c r="H16" s="81"/>
      <c r="I16" s="80"/>
      <c r="J16" s="81"/>
      <c r="K16" s="80"/>
      <c r="L16" s="81"/>
      <c r="M16" s="80"/>
      <c r="N16" s="82"/>
    </row>
    <row r="17" spans="1:22" x14ac:dyDescent="0.25">
      <c r="A17" s="83"/>
      <c r="B17" s="83"/>
      <c r="C17" s="83"/>
      <c r="D17" s="83"/>
      <c r="E17" s="83"/>
      <c r="F17" s="84"/>
      <c r="G17" s="83"/>
      <c r="H17" s="84"/>
      <c r="I17" s="83"/>
      <c r="J17" s="84"/>
      <c r="K17" s="83"/>
      <c r="L17" s="84"/>
      <c r="M17" s="83"/>
      <c r="N17" s="83"/>
    </row>
    <row r="18" spans="1:22" s="26" customFormat="1" x14ac:dyDescent="0.25">
      <c r="A18" s="70"/>
      <c r="B18" s="71"/>
      <c r="C18" s="72"/>
      <c r="D18" s="73"/>
      <c r="E18" s="74"/>
      <c r="F18" s="75"/>
      <c r="G18" s="74"/>
      <c r="H18" s="75"/>
      <c r="I18" s="74"/>
      <c r="J18" s="75"/>
      <c r="K18" s="74"/>
      <c r="L18" s="75"/>
      <c r="M18" s="74"/>
      <c r="N18" s="76"/>
      <c r="O18" s="25"/>
      <c r="P18" s="25"/>
      <c r="Q18" s="25"/>
      <c r="R18" s="25"/>
      <c r="S18" s="25"/>
      <c r="T18" s="25"/>
      <c r="U18" s="25"/>
      <c r="V18" s="25"/>
    </row>
    <row r="19" spans="1:22" s="26" customFormat="1" ht="13.8" thickBot="1" x14ac:dyDescent="0.3">
      <c r="A19" s="59"/>
      <c r="B19" s="60"/>
      <c r="C19" s="61"/>
      <c r="D19" s="62"/>
      <c r="E19" s="63"/>
      <c r="F19" s="64"/>
      <c r="G19" s="63"/>
      <c r="H19" s="64"/>
      <c r="I19" s="63"/>
      <c r="J19" s="64"/>
      <c r="K19" s="63"/>
      <c r="L19" s="64"/>
      <c r="M19" s="63"/>
      <c r="N19" s="65"/>
      <c r="O19" s="66"/>
      <c r="P19" s="66"/>
      <c r="Q19" s="66"/>
      <c r="R19" s="66"/>
      <c r="S19" s="66"/>
      <c r="T19" s="66"/>
      <c r="U19" s="66"/>
      <c r="V19" s="66"/>
    </row>
    <row r="20" spans="1:22" s="26" customFormat="1" ht="13.8" thickBot="1" x14ac:dyDescent="0.3">
      <c r="A20" s="35"/>
      <c r="B20" s="29" t="s">
        <v>262</v>
      </c>
      <c r="C20" s="29"/>
      <c r="D20" s="29"/>
      <c r="E20" s="30"/>
      <c r="F20" s="31"/>
      <c r="G20" s="32"/>
      <c r="H20" s="31"/>
      <c r="I20" s="32"/>
      <c r="J20" s="31"/>
      <c r="K20" s="32"/>
      <c r="L20" s="31"/>
      <c r="M20" s="32"/>
      <c r="N20" s="33"/>
      <c r="O20" s="66"/>
      <c r="P20" s="66"/>
      <c r="Q20" s="66"/>
      <c r="R20" s="66"/>
      <c r="S20" s="66"/>
      <c r="T20" s="66"/>
      <c r="U20" s="66"/>
      <c r="V20" s="66"/>
    </row>
    <row r="21" spans="1:22" ht="13.8" thickBot="1" x14ac:dyDescent="0.3">
      <c r="F21" s="20"/>
      <c r="H21" s="20"/>
      <c r="J21" s="20"/>
      <c r="L21" s="20"/>
    </row>
    <row r="22" spans="1:22" ht="13.8" thickBot="1" x14ac:dyDescent="0.3">
      <c r="A22" s="27"/>
      <c r="B22" s="28" t="s">
        <v>151</v>
      </c>
      <c r="C22" s="29"/>
      <c r="D22" s="29"/>
      <c r="E22" s="30"/>
      <c r="F22" s="31"/>
      <c r="G22" s="32"/>
      <c r="H22" s="31"/>
      <c r="I22" s="32"/>
      <c r="J22" s="31"/>
      <c r="K22" s="32"/>
      <c r="L22" s="31"/>
      <c r="M22" s="32"/>
      <c r="N22" s="33"/>
    </row>
    <row r="23" spans="1:22" ht="13.8" thickBot="1" x14ac:dyDescent="0.3">
      <c r="A23" s="34"/>
      <c r="F23" s="20"/>
      <c r="H23" s="20"/>
      <c r="J23" s="20"/>
      <c r="L23" s="20"/>
    </row>
    <row r="24" spans="1:22" ht="13.8" thickBot="1" x14ac:dyDescent="0.3">
      <c r="A24" s="35"/>
      <c r="B24" s="29" t="s">
        <v>152</v>
      </c>
      <c r="C24" s="29"/>
      <c r="D24" s="29"/>
      <c r="E24" s="30"/>
      <c r="F24" s="31"/>
      <c r="G24" s="32"/>
      <c r="H24" s="31"/>
      <c r="I24" s="32"/>
      <c r="J24" s="31"/>
      <c r="K24" s="32"/>
      <c r="L24" s="31"/>
      <c r="M24" s="32"/>
      <c r="N24" s="33"/>
    </row>
    <row r="25" spans="1:22" ht="13.8" thickBot="1" x14ac:dyDescent="0.3">
      <c r="A25" s="34"/>
      <c r="F25" s="20"/>
      <c r="H25" s="20"/>
      <c r="J25" s="20"/>
      <c r="L25" s="20"/>
    </row>
    <row r="26" spans="1:22" ht="13.8" thickBot="1" x14ac:dyDescent="0.3">
      <c r="A26" s="35"/>
      <c r="B26" s="29" t="s">
        <v>153</v>
      </c>
      <c r="C26" s="29"/>
      <c r="D26" s="29"/>
      <c r="E26" s="30"/>
      <c r="F26" s="31"/>
      <c r="G26" s="32"/>
      <c r="H26" s="31"/>
      <c r="I26" s="32"/>
      <c r="J26" s="31"/>
      <c r="K26" s="32"/>
      <c r="L26" s="31"/>
      <c r="M26" s="32"/>
      <c r="N26" s="33"/>
    </row>
    <row r="27" spans="1:22" ht="13.8" thickBot="1" x14ac:dyDescent="0.3">
      <c r="A27" s="34"/>
      <c r="F27" s="20"/>
      <c r="H27" s="20"/>
      <c r="J27" s="20"/>
      <c r="L27" s="20"/>
    </row>
    <row r="28" spans="1:22" ht="13.8" thickBot="1" x14ac:dyDescent="0.3">
      <c r="A28" s="27"/>
      <c r="B28" s="36"/>
      <c r="C28" s="29"/>
      <c r="D28" s="29"/>
      <c r="E28" s="37"/>
      <c r="F28" s="31"/>
      <c r="G28" s="32"/>
      <c r="H28" s="31"/>
      <c r="I28" s="32"/>
      <c r="J28" s="31"/>
      <c r="K28" s="32"/>
      <c r="L28" s="31"/>
      <c r="M28" s="32"/>
      <c r="N28" s="33"/>
    </row>
    <row r="32" spans="1:22" ht="13.5" customHeight="1" thickBot="1" x14ac:dyDescent="0.3">
      <c r="H32" s="17" t="str">
        <f xml:space="preserve"> "- "&amp;TRIM(TEXT(PageNumber, "?????"))&amp;" -"</f>
        <v>- 9 -</v>
      </c>
    </row>
    <row r="33" spans="1:14" ht="26.25" customHeight="1" x14ac:dyDescent="0.25">
      <c r="A33" s="94" t="s">
        <v>139</v>
      </c>
      <c r="B33" s="88" t="s">
        <v>140</v>
      </c>
      <c r="C33" s="88" t="str">
        <f>$C$11</f>
        <v>Найменування</v>
      </c>
      <c r="D33" s="99" t="s">
        <v>141</v>
      </c>
      <c r="E33" s="88" t="s">
        <v>142</v>
      </c>
      <c r="F33" s="88" t="str">
        <f>$F$11</f>
        <v>Залишок
на 1 ___________</v>
      </c>
      <c r="G33" s="88"/>
      <c r="H33" s="88" t="str">
        <f>$H$11</f>
        <v>Оборот за ___________________________</v>
      </c>
      <c r="I33" s="88"/>
      <c r="J33" s="88"/>
      <c r="K33" s="88"/>
      <c r="L33" s="88" t="str">
        <f>$L$11</f>
        <v>Залишок
на 1 ____________</v>
      </c>
      <c r="M33" s="88"/>
      <c r="N33" s="89" t="s">
        <v>146</v>
      </c>
    </row>
    <row r="34" spans="1:14" ht="12.75" customHeight="1" x14ac:dyDescent="0.25">
      <c r="A34" s="95"/>
      <c r="B34" s="97"/>
      <c r="C34" s="97"/>
      <c r="D34" s="100"/>
      <c r="E34" s="97"/>
      <c r="F34" s="97" t="s">
        <v>147</v>
      </c>
      <c r="G34" s="97" t="s">
        <v>148</v>
      </c>
      <c r="H34" s="97" t="s">
        <v>149</v>
      </c>
      <c r="I34" s="97"/>
      <c r="J34" s="106" t="s">
        <v>150</v>
      </c>
      <c r="K34" s="107"/>
      <c r="L34" s="92" t="s">
        <v>147</v>
      </c>
      <c r="M34" s="92" t="s">
        <v>148</v>
      </c>
      <c r="N34" s="90"/>
    </row>
    <row r="35" spans="1:14" ht="13.5" customHeight="1" thickBot="1" x14ac:dyDescent="0.3">
      <c r="A35" s="96"/>
      <c r="B35" s="98"/>
      <c r="C35" s="98"/>
      <c r="D35" s="101"/>
      <c r="E35" s="98"/>
      <c r="F35" s="98"/>
      <c r="G35" s="98"/>
      <c r="H35" s="19" t="s">
        <v>147</v>
      </c>
      <c r="I35" s="19" t="s">
        <v>148</v>
      </c>
      <c r="J35" s="19" t="s">
        <v>147</v>
      </c>
      <c r="K35" s="19" t="s">
        <v>148</v>
      </c>
      <c r="L35" s="93"/>
      <c r="M35" s="93"/>
      <c r="N35" s="91"/>
    </row>
  </sheetData>
  <mergeCells count="32">
    <mergeCell ref="F33:G33"/>
    <mergeCell ref="N33:N35"/>
    <mergeCell ref="F34:F35"/>
    <mergeCell ref="G34:G35"/>
    <mergeCell ref="H34:I34"/>
    <mergeCell ref="J34:K34"/>
    <mergeCell ref="L34:L35"/>
    <mergeCell ref="M34:M35"/>
    <mergeCell ref="H33:K33"/>
    <mergeCell ref="L33:M33"/>
    <mergeCell ref="A33:A35"/>
    <mergeCell ref="B33:B35"/>
    <mergeCell ref="C33:C35"/>
    <mergeCell ref="D33:D35"/>
    <mergeCell ref="E33:E35"/>
    <mergeCell ref="L11:M11"/>
    <mergeCell ref="N11:N13"/>
    <mergeCell ref="F12:F13"/>
    <mergeCell ref="G12:G13"/>
    <mergeCell ref="H12:I12"/>
    <mergeCell ref="J12:K12"/>
    <mergeCell ref="L12:L13"/>
    <mergeCell ref="M12:M13"/>
    <mergeCell ref="E11:E13"/>
    <mergeCell ref="F11:G11"/>
    <mergeCell ref="H11:K11"/>
    <mergeCell ref="A1:C2"/>
    <mergeCell ref="A3:C3"/>
    <mergeCell ref="A11:A13"/>
    <mergeCell ref="B11:B13"/>
    <mergeCell ref="C11:C13"/>
    <mergeCell ref="D11:D13"/>
  </mergeCells>
  <phoneticPr fontId="2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3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4"/>
  <sheetViews>
    <sheetView workbookViewId="0">
      <selection activeCell="B17" sqref="B17"/>
    </sheetView>
  </sheetViews>
  <sheetFormatPr defaultRowHeight="13.2" x14ac:dyDescent="0.25"/>
  <cols>
    <col min="1" max="1" width="5" customWidth="1"/>
    <col min="2" max="2" width="12.5546875" customWidth="1"/>
    <col min="3" max="3" width="11.44140625" customWidth="1"/>
    <col min="4" max="4" width="5.88671875" customWidth="1"/>
    <col min="5" max="5" width="8.5546875" customWidth="1"/>
    <col min="6" max="6" width="74" customWidth="1"/>
  </cols>
  <sheetData>
    <row r="2" spans="1:6" x14ac:dyDescent="0.25">
      <c r="A2" s="38" t="s">
        <v>154</v>
      </c>
      <c r="B2" s="39"/>
      <c r="C2" s="39"/>
      <c r="D2" s="39"/>
      <c r="E2" s="39"/>
      <c r="F2" s="39"/>
    </row>
    <row r="3" spans="1:6" x14ac:dyDescent="0.25">
      <c r="A3" t="s">
        <v>155</v>
      </c>
    </row>
    <row r="4" spans="1:6" x14ac:dyDescent="0.25">
      <c r="A4" s="40" t="s">
        <v>156</v>
      </c>
      <c r="B4" s="41" t="s">
        <v>157</v>
      </c>
      <c r="C4" s="41" t="s">
        <v>158</v>
      </c>
      <c r="D4" s="41" t="s">
        <v>159</v>
      </c>
      <c r="E4" s="41" t="s">
        <v>160</v>
      </c>
      <c r="F4" s="42"/>
    </row>
    <row r="5" spans="1:6" x14ac:dyDescent="0.25">
      <c r="A5" s="47">
        <v>1</v>
      </c>
      <c r="B5" s="48" t="s">
        <v>229</v>
      </c>
      <c r="C5" s="48" t="s">
        <v>230</v>
      </c>
      <c r="D5" s="48">
        <v>53</v>
      </c>
      <c r="E5" s="48">
        <v>0</v>
      </c>
      <c r="F5" s="49" t="s">
        <v>247</v>
      </c>
    </row>
    <row r="6" spans="1:6" x14ac:dyDescent="0.25">
      <c r="A6" s="50">
        <v>2</v>
      </c>
      <c r="B6" s="43" t="s">
        <v>161</v>
      </c>
      <c r="C6" s="43" t="s">
        <v>230</v>
      </c>
      <c r="D6" s="43">
        <v>8</v>
      </c>
      <c r="E6" s="43">
        <v>0</v>
      </c>
      <c r="F6" s="51" t="s">
        <v>163</v>
      </c>
    </row>
    <row r="7" spans="1:6" x14ac:dyDescent="0.25">
      <c r="A7" s="50">
        <v>3</v>
      </c>
      <c r="B7" s="43" t="s">
        <v>164</v>
      </c>
      <c r="C7" s="43" t="s">
        <v>230</v>
      </c>
      <c r="D7" s="43">
        <v>8</v>
      </c>
      <c r="E7" s="43">
        <v>0</v>
      </c>
      <c r="F7" s="52" t="s">
        <v>165</v>
      </c>
    </row>
    <row r="8" spans="1:6" x14ac:dyDescent="0.25">
      <c r="A8" s="50">
        <v>4</v>
      </c>
      <c r="B8" s="43" t="s">
        <v>166</v>
      </c>
      <c r="C8" s="43" t="s">
        <v>230</v>
      </c>
      <c r="D8" s="43">
        <v>8</v>
      </c>
      <c r="E8" s="43">
        <v>0</v>
      </c>
      <c r="F8" s="52" t="s">
        <v>167</v>
      </c>
    </row>
    <row r="9" spans="1:6" x14ac:dyDescent="0.25">
      <c r="A9" s="50">
        <v>5</v>
      </c>
      <c r="B9" s="43" t="s">
        <v>168</v>
      </c>
      <c r="C9" s="43" t="s">
        <v>230</v>
      </c>
      <c r="D9" s="43">
        <v>8</v>
      </c>
      <c r="E9" s="43">
        <v>0</v>
      </c>
      <c r="F9" s="52" t="s">
        <v>169</v>
      </c>
    </row>
    <row r="10" spans="1:6" x14ac:dyDescent="0.25">
      <c r="A10" s="50">
        <v>6</v>
      </c>
      <c r="B10" s="43" t="s">
        <v>170</v>
      </c>
      <c r="C10" s="43" t="s">
        <v>230</v>
      </c>
      <c r="D10" s="43">
        <v>8</v>
      </c>
      <c r="E10" s="43">
        <v>0</v>
      </c>
      <c r="F10" s="52" t="s">
        <v>171</v>
      </c>
    </row>
    <row r="11" spans="1:6" x14ac:dyDescent="0.25">
      <c r="A11" s="50">
        <v>7</v>
      </c>
      <c r="B11" s="43" t="s">
        <v>172</v>
      </c>
      <c r="C11" s="43" t="s">
        <v>230</v>
      </c>
      <c r="D11" s="43">
        <v>8</v>
      </c>
      <c r="E11" s="43">
        <v>0</v>
      </c>
      <c r="F11" s="52" t="s">
        <v>173</v>
      </c>
    </row>
    <row r="12" spans="1:6" x14ac:dyDescent="0.25">
      <c r="A12" s="50">
        <v>8</v>
      </c>
      <c r="B12" s="43" t="s">
        <v>231</v>
      </c>
      <c r="C12" s="43" t="s">
        <v>230</v>
      </c>
      <c r="D12" s="43">
        <v>5</v>
      </c>
      <c r="E12" s="43">
        <v>0</v>
      </c>
      <c r="F12" s="51" t="s">
        <v>248</v>
      </c>
    </row>
    <row r="13" spans="1:6" x14ac:dyDescent="0.25">
      <c r="A13" s="50">
        <v>9</v>
      </c>
      <c r="B13" s="43" t="s">
        <v>174</v>
      </c>
      <c r="C13" s="43" t="s">
        <v>230</v>
      </c>
      <c r="D13" s="43">
        <v>5</v>
      </c>
      <c r="E13" s="43">
        <v>0</v>
      </c>
      <c r="F13" s="51" t="s">
        <v>175</v>
      </c>
    </row>
    <row r="14" spans="1:6" x14ac:dyDescent="0.25">
      <c r="A14" s="50">
        <v>10</v>
      </c>
      <c r="B14" s="43" t="s">
        <v>176</v>
      </c>
      <c r="C14" s="43" t="s">
        <v>230</v>
      </c>
      <c r="D14" s="43">
        <v>5</v>
      </c>
      <c r="E14" s="43">
        <v>0</v>
      </c>
      <c r="F14" s="51" t="s">
        <v>177</v>
      </c>
    </row>
    <row r="15" spans="1:6" x14ac:dyDescent="0.25">
      <c r="A15" s="50">
        <v>11</v>
      </c>
      <c r="B15" s="43" t="s">
        <v>178</v>
      </c>
      <c r="C15" s="43" t="s">
        <v>230</v>
      </c>
      <c r="D15" s="43">
        <v>5</v>
      </c>
      <c r="E15" s="43">
        <v>0</v>
      </c>
      <c r="F15" s="51" t="s">
        <v>179</v>
      </c>
    </row>
    <row r="16" spans="1:6" x14ac:dyDescent="0.25">
      <c r="A16" s="50">
        <v>12</v>
      </c>
      <c r="B16" s="43" t="s">
        <v>180</v>
      </c>
      <c r="C16" s="43" t="s">
        <v>230</v>
      </c>
      <c r="D16" s="43">
        <v>5</v>
      </c>
      <c r="E16" s="43">
        <v>0</v>
      </c>
      <c r="F16" s="51" t="s">
        <v>181</v>
      </c>
    </row>
    <row r="17" spans="1:6" x14ac:dyDescent="0.25">
      <c r="A17" s="50">
        <v>13</v>
      </c>
      <c r="B17" s="43" t="s">
        <v>232</v>
      </c>
      <c r="C17" s="43" t="s">
        <v>230</v>
      </c>
      <c r="D17" s="43">
        <v>3</v>
      </c>
      <c r="E17" s="43">
        <v>0</v>
      </c>
      <c r="F17" s="51" t="s">
        <v>249</v>
      </c>
    </row>
    <row r="18" spans="1:6" x14ac:dyDescent="0.25">
      <c r="A18" s="50">
        <v>14</v>
      </c>
      <c r="B18" s="43" t="s">
        <v>182</v>
      </c>
      <c r="C18" s="43" t="s">
        <v>230</v>
      </c>
      <c r="D18" s="43">
        <v>30</v>
      </c>
      <c r="E18" s="43">
        <v>0</v>
      </c>
      <c r="F18" s="51" t="s">
        <v>183</v>
      </c>
    </row>
    <row r="19" spans="1:6" x14ac:dyDescent="0.25">
      <c r="A19" s="50">
        <v>15</v>
      </c>
      <c r="B19" s="43" t="s">
        <v>233</v>
      </c>
      <c r="C19" s="43" t="s">
        <v>230</v>
      </c>
      <c r="D19" s="43">
        <v>30</v>
      </c>
      <c r="E19" s="43">
        <v>0</v>
      </c>
      <c r="F19" s="51" t="s">
        <v>183</v>
      </c>
    </row>
    <row r="20" spans="1:6" x14ac:dyDescent="0.25">
      <c r="A20" s="50">
        <v>16</v>
      </c>
      <c r="B20" s="43" t="s">
        <v>184</v>
      </c>
      <c r="C20" s="43" t="s">
        <v>230</v>
      </c>
      <c r="D20" s="43">
        <v>20</v>
      </c>
      <c r="E20" s="43">
        <v>0</v>
      </c>
      <c r="F20" s="51" t="s">
        <v>185</v>
      </c>
    </row>
    <row r="21" spans="1:6" x14ac:dyDescent="0.25">
      <c r="A21" s="50">
        <v>17</v>
      </c>
      <c r="B21" s="43" t="s">
        <v>234</v>
      </c>
      <c r="C21" s="43" t="s">
        <v>230</v>
      </c>
      <c r="D21" s="43">
        <v>20</v>
      </c>
      <c r="E21" s="43">
        <v>0</v>
      </c>
      <c r="F21" s="51" t="s">
        <v>185</v>
      </c>
    </row>
    <row r="22" spans="1:6" x14ac:dyDescent="0.25">
      <c r="A22" s="50">
        <v>18</v>
      </c>
      <c r="B22" s="43" t="s">
        <v>235</v>
      </c>
      <c r="C22" s="43" t="s">
        <v>230</v>
      </c>
      <c r="D22" s="43">
        <v>140</v>
      </c>
      <c r="E22" s="43">
        <v>0</v>
      </c>
      <c r="F22" s="51" t="s">
        <v>250</v>
      </c>
    </row>
    <row r="23" spans="1:6" x14ac:dyDescent="0.25">
      <c r="A23" s="50">
        <v>19</v>
      </c>
      <c r="B23" s="43" t="s">
        <v>236</v>
      </c>
      <c r="C23" s="43" t="s">
        <v>230</v>
      </c>
      <c r="D23" s="43">
        <v>140</v>
      </c>
      <c r="E23" s="43">
        <v>0</v>
      </c>
      <c r="F23" s="51" t="s">
        <v>250</v>
      </c>
    </row>
    <row r="24" spans="1:6" x14ac:dyDescent="0.25">
      <c r="A24" s="50">
        <v>20</v>
      </c>
      <c r="B24" s="43" t="s">
        <v>186</v>
      </c>
      <c r="C24" s="43" t="s">
        <v>230</v>
      </c>
      <c r="D24" s="43">
        <v>240</v>
      </c>
      <c r="E24" s="43">
        <v>0</v>
      </c>
      <c r="F24" s="51" t="s">
        <v>187</v>
      </c>
    </row>
    <row r="25" spans="1:6" x14ac:dyDescent="0.25">
      <c r="A25" s="50">
        <v>21</v>
      </c>
      <c r="B25" s="43" t="s">
        <v>188</v>
      </c>
      <c r="C25" s="43" t="s">
        <v>230</v>
      </c>
      <c r="D25" s="43">
        <v>140</v>
      </c>
      <c r="E25" s="43">
        <v>0</v>
      </c>
      <c r="F25" s="51" t="s">
        <v>189</v>
      </c>
    </row>
    <row r="26" spans="1:6" x14ac:dyDescent="0.25">
      <c r="A26" s="50">
        <v>22</v>
      </c>
      <c r="B26" s="43" t="s">
        <v>190</v>
      </c>
      <c r="C26" s="43" t="s">
        <v>230</v>
      </c>
      <c r="D26" s="43">
        <v>10</v>
      </c>
      <c r="E26" s="43">
        <v>0</v>
      </c>
      <c r="F26" s="51" t="s">
        <v>191</v>
      </c>
    </row>
    <row r="27" spans="1:6" x14ac:dyDescent="0.25">
      <c r="A27" s="50">
        <v>23</v>
      </c>
      <c r="B27" s="43" t="s">
        <v>237</v>
      </c>
      <c r="C27" s="43" t="s">
        <v>230</v>
      </c>
      <c r="D27" s="43">
        <v>10</v>
      </c>
      <c r="E27" s="43">
        <v>0</v>
      </c>
      <c r="F27" s="51" t="s">
        <v>191</v>
      </c>
    </row>
    <row r="28" spans="1:6" x14ac:dyDescent="0.25">
      <c r="A28" s="50">
        <v>24</v>
      </c>
      <c r="B28" s="43" t="s">
        <v>238</v>
      </c>
      <c r="C28" s="43" t="s">
        <v>230</v>
      </c>
      <c r="D28" s="43">
        <v>20</v>
      </c>
      <c r="E28" s="43">
        <v>0</v>
      </c>
      <c r="F28" s="51" t="s">
        <v>251</v>
      </c>
    </row>
    <row r="29" spans="1:6" x14ac:dyDescent="0.25">
      <c r="A29" s="50">
        <v>25</v>
      </c>
      <c r="B29" s="43" t="s">
        <v>192</v>
      </c>
      <c r="C29" s="43" t="s">
        <v>239</v>
      </c>
      <c r="D29" s="43">
        <v>8</v>
      </c>
      <c r="E29" s="43">
        <v>4</v>
      </c>
      <c r="F29" s="51" t="s">
        <v>194</v>
      </c>
    </row>
    <row r="30" spans="1:6" x14ac:dyDescent="0.25">
      <c r="A30" s="50">
        <v>26</v>
      </c>
      <c r="B30" s="43" t="s">
        <v>195</v>
      </c>
      <c r="C30" s="43" t="s">
        <v>239</v>
      </c>
      <c r="D30" s="43">
        <v>8</v>
      </c>
      <c r="E30" s="43">
        <v>4</v>
      </c>
      <c r="F30" s="51" t="s">
        <v>196</v>
      </c>
    </row>
    <row r="31" spans="1:6" x14ac:dyDescent="0.25">
      <c r="A31" s="50">
        <v>27</v>
      </c>
      <c r="B31" s="43" t="s">
        <v>240</v>
      </c>
      <c r="C31" s="43" t="s">
        <v>239</v>
      </c>
      <c r="D31" s="43">
        <v>8</v>
      </c>
      <c r="E31" s="43">
        <v>4</v>
      </c>
      <c r="F31" s="51" t="s">
        <v>252</v>
      </c>
    </row>
    <row r="32" spans="1:6" x14ac:dyDescent="0.25">
      <c r="A32" s="50">
        <v>28</v>
      </c>
      <c r="B32" s="43" t="s">
        <v>197</v>
      </c>
      <c r="C32" s="43" t="s">
        <v>239</v>
      </c>
      <c r="D32" s="43">
        <v>8</v>
      </c>
      <c r="E32" s="43">
        <v>4</v>
      </c>
      <c r="F32" s="51" t="s">
        <v>198</v>
      </c>
    </row>
    <row r="33" spans="1:6" x14ac:dyDescent="0.25">
      <c r="A33" s="50">
        <v>29</v>
      </c>
      <c r="B33" s="43" t="s">
        <v>199</v>
      </c>
      <c r="C33" s="43" t="s">
        <v>239</v>
      </c>
      <c r="D33" s="43">
        <v>8</v>
      </c>
      <c r="E33" s="43">
        <v>4</v>
      </c>
      <c r="F33" s="51" t="s">
        <v>200</v>
      </c>
    </row>
    <row r="34" spans="1:6" x14ac:dyDescent="0.25">
      <c r="A34" s="50">
        <v>30</v>
      </c>
      <c r="B34" s="43" t="s">
        <v>241</v>
      </c>
      <c r="C34" s="43" t="s">
        <v>239</v>
      </c>
      <c r="D34" s="43">
        <v>8</v>
      </c>
      <c r="E34" s="43">
        <v>4</v>
      </c>
      <c r="F34" s="51" t="s">
        <v>253</v>
      </c>
    </row>
    <row r="35" spans="1:6" x14ac:dyDescent="0.25">
      <c r="A35" s="50">
        <v>31</v>
      </c>
      <c r="B35" s="43" t="s">
        <v>201</v>
      </c>
      <c r="C35" s="43" t="s">
        <v>239</v>
      </c>
      <c r="D35" s="43">
        <v>8</v>
      </c>
      <c r="E35" s="43">
        <v>4</v>
      </c>
      <c r="F35" s="51" t="s">
        <v>202</v>
      </c>
    </row>
    <row r="36" spans="1:6" x14ac:dyDescent="0.25">
      <c r="A36" s="50">
        <v>32</v>
      </c>
      <c r="B36" s="43" t="s">
        <v>203</v>
      </c>
      <c r="C36" s="43" t="s">
        <v>239</v>
      </c>
      <c r="D36" s="43">
        <v>8</v>
      </c>
      <c r="E36" s="43">
        <v>4</v>
      </c>
      <c r="F36" s="51" t="s">
        <v>204</v>
      </c>
    </row>
    <row r="37" spans="1:6" x14ac:dyDescent="0.25">
      <c r="A37" s="50">
        <v>33</v>
      </c>
      <c r="B37" s="43" t="s">
        <v>242</v>
      </c>
      <c r="C37" s="43" t="s">
        <v>239</v>
      </c>
      <c r="D37" s="43">
        <v>8</v>
      </c>
      <c r="E37" s="43">
        <v>4</v>
      </c>
      <c r="F37" s="51" t="s">
        <v>254</v>
      </c>
    </row>
    <row r="38" spans="1:6" x14ac:dyDescent="0.25">
      <c r="A38" s="50">
        <v>34</v>
      </c>
      <c r="B38" s="43" t="s">
        <v>205</v>
      </c>
      <c r="C38" s="43" t="s">
        <v>239</v>
      </c>
      <c r="D38" s="43">
        <v>8</v>
      </c>
      <c r="E38" s="43">
        <v>4</v>
      </c>
      <c r="F38" s="51" t="s">
        <v>206</v>
      </c>
    </row>
    <row r="39" spans="1:6" x14ac:dyDescent="0.25">
      <c r="A39" s="50">
        <v>35</v>
      </c>
      <c r="B39" s="43" t="s">
        <v>207</v>
      </c>
      <c r="C39" s="43" t="s">
        <v>239</v>
      </c>
      <c r="D39" s="43">
        <v>8</v>
      </c>
      <c r="E39" s="43">
        <v>4</v>
      </c>
      <c r="F39" s="51" t="s">
        <v>208</v>
      </c>
    </row>
    <row r="40" spans="1:6" x14ac:dyDescent="0.25">
      <c r="A40" s="50">
        <v>36</v>
      </c>
      <c r="B40" s="43" t="s">
        <v>243</v>
      </c>
      <c r="C40" s="43" t="s">
        <v>239</v>
      </c>
      <c r="D40" s="43">
        <v>8</v>
      </c>
      <c r="E40" s="43">
        <v>4</v>
      </c>
      <c r="F40" s="51" t="s">
        <v>255</v>
      </c>
    </row>
    <row r="41" spans="1:6" x14ac:dyDescent="0.25">
      <c r="A41" s="50">
        <v>37</v>
      </c>
      <c r="B41" s="43" t="s">
        <v>244</v>
      </c>
      <c r="C41" s="43" t="s">
        <v>128</v>
      </c>
      <c r="D41" s="43">
        <v>4</v>
      </c>
      <c r="E41" s="43">
        <v>0</v>
      </c>
      <c r="F41" s="51" t="s">
        <v>256</v>
      </c>
    </row>
    <row r="42" spans="1:6" x14ac:dyDescent="0.25">
      <c r="A42" s="50">
        <v>38</v>
      </c>
      <c r="B42" s="43" t="s">
        <v>209</v>
      </c>
      <c r="C42" s="43" t="s">
        <v>239</v>
      </c>
      <c r="D42" s="43">
        <v>8</v>
      </c>
      <c r="E42" s="43">
        <v>4</v>
      </c>
      <c r="F42" s="51" t="s">
        <v>210</v>
      </c>
    </row>
    <row r="43" spans="1:6" x14ac:dyDescent="0.25">
      <c r="A43" s="50">
        <v>39</v>
      </c>
      <c r="B43" s="43" t="s">
        <v>245</v>
      </c>
      <c r="C43" s="43" t="s">
        <v>239</v>
      </c>
      <c r="D43" s="43">
        <v>8</v>
      </c>
      <c r="E43" s="43">
        <v>4</v>
      </c>
      <c r="F43" s="51" t="s">
        <v>257</v>
      </c>
    </row>
    <row r="44" spans="1:6" x14ac:dyDescent="0.25">
      <c r="A44" s="54">
        <v>40</v>
      </c>
      <c r="B44" s="44" t="s">
        <v>215</v>
      </c>
      <c r="C44" s="44" t="s">
        <v>246</v>
      </c>
      <c r="D44" s="44">
        <v>8</v>
      </c>
      <c r="E44" s="44">
        <v>0</v>
      </c>
      <c r="F44" s="53" t="s">
        <v>258</v>
      </c>
    </row>
    <row r="45" spans="1:6" x14ac:dyDescent="0.25">
      <c r="D45" s="45"/>
    </row>
    <row r="47" spans="1:6" x14ac:dyDescent="0.25">
      <c r="A47" s="38" t="s">
        <v>212</v>
      </c>
      <c r="B47" s="39"/>
      <c r="C47" s="39"/>
      <c r="D47" s="39"/>
      <c r="E47" s="39"/>
      <c r="F47" s="39"/>
    </row>
    <row r="48" spans="1:6" x14ac:dyDescent="0.25">
      <c r="A48" t="s">
        <v>155</v>
      </c>
    </row>
    <row r="49" spans="1:6" x14ac:dyDescent="0.25">
      <c r="A49" t="s">
        <v>156</v>
      </c>
      <c r="B49" t="s">
        <v>157</v>
      </c>
      <c r="C49" t="s">
        <v>158</v>
      </c>
      <c r="D49" t="s">
        <v>159</v>
      </c>
      <c r="E49" t="s">
        <v>160</v>
      </c>
    </row>
    <row r="50" spans="1:6" x14ac:dyDescent="0.25">
      <c r="A50">
        <v>1</v>
      </c>
      <c r="B50" t="s">
        <v>213</v>
      </c>
      <c r="C50" t="s">
        <v>162</v>
      </c>
      <c r="D50">
        <v>5</v>
      </c>
      <c r="F50" t="s">
        <v>214</v>
      </c>
    </row>
    <row r="51" spans="1:6" x14ac:dyDescent="0.25">
      <c r="A51">
        <v>2</v>
      </c>
      <c r="B51" t="s">
        <v>215</v>
      </c>
      <c r="C51" t="s">
        <v>216</v>
      </c>
      <c r="D51">
        <v>8</v>
      </c>
      <c r="F51" t="s">
        <v>217</v>
      </c>
    </row>
    <row r="52" spans="1:6" x14ac:dyDescent="0.25">
      <c r="A52">
        <v>3</v>
      </c>
      <c r="B52" t="s">
        <v>209</v>
      </c>
      <c r="C52" t="s">
        <v>193</v>
      </c>
      <c r="D52">
        <v>8</v>
      </c>
      <c r="E52">
        <v>4</v>
      </c>
      <c r="F52" t="s">
        <v>218</v>
      </c>
    </row>
    <row r="53" spans="1:6" x14ac:dyDescent="0.25">
      <c r="A53">
        <v>4</v>
      </c>
      <c r="B53" t="s">
        <v>244</v>
      </c>
      <c r="C53" t="s">
        <v>259</v>
      </c>
      <c r="D53">
        <v>4</v>
      </c>
      <c r="F53" t="s">
        <v>256</v>
      </c>
    </row>
    <row r="54" spans="1:6" x14ac:dyDescent="0.25">
      <c r="A54">
        <v>5</v>
      </c>
      <c r="B54" t="s">
        <v>192</v>
      </c>
      <c r="C54" t="s">
        <v>193</v>
      </c>
      <c r="D54">
        <v>8</v>
      </c>
      <c r="E54">
        <v>4</v>
      </c>
      <c r="F54" t="s">
        <v>194</v>
      </c>
    </row>
    <row r="55" spans="1:6" x14ac:dyDescent="0.25">
      <c r="A55">
        <v>6</v>
      </c>
      <c r="B55" t="s">
        <v>195</v>
      </c>
      <c r="C55" t="s">
        <v>193</v>
      </c>
      <c r="D55">
        <v>8</v>
      </c>
      <c r="E55">
        <v>4</v>
      </c>
      <c r="F55" t="s">
        <v>196</v>
      </c>
    </row>
    <row r="56" spans="1:6" x14ac:dyDescent="0.25">
      <c r="A56">
        <v>7</v>
      </c>
      <c r="B56" t="s">
        <v>197</v>
      </c>
      <c r="C56" t="s">
        <v>193</v>
      </c>
      <c r="D56">
        <v>8</v>
      </c>
      <c r="E56">
        <v>4</v>
      </c>
      <c r="F56" t="s">
        <v>198</v>
      </c>
    </row>
    <row r="57" spans="1:6" x14ac:dyDescent="0.25">
      <c r="A57">
        <v>8</v>
      </c>
      <c r="B57" t="s">
        <v>199</v>
      </c>
      <c r="C57" t="s">
        <v>193</v>
      </c>
      <c r="D57">
        <v>8</v>
      </c>
      <c r="E57">
        <v>4</v>
      </c>
      <c r="F57" t="s">
        <v>200</v>
      </c>
    </row>
    <row r="58" spans="1:6" x14ac:dyDescent="0.25">
      <c r="A58">
        <v>9</v>
      </c>
      <c r="B58" t="s">
        <v>201</v>
      </c>
      <c r="C58" t="s">
        <v>193</v>
      </c>
      <c r="D58">
        <v>8</v>
      </c>
      <c r="E58">
        <v>4</v>
      </c>
      <c r="F58" t="s">
        <v>202</v>
      </c>
    </row>
    <row r="59" spans="1:6" x14ac:dyDescent="0.25">
      <c r="A59">
        <v>10</v>
      </c>
      <c r="B59" t="s">
        <v>203</v>
      </c>
      <c r="C59" t="s">
        <v>193</v>
      </c>
      <c r="D59">
        <v>8</v>
      </c>
      <c r="E59">
        <v>4</v>
      </c>
      <c r="F59" t="s">
        <v>204</v>
      </c>
    </row>
    <row r="60" spans="1:6" x14ac:dyDescent="0.25">
      <c r="A60">
        <v>11</v>
      </c>
      <c r="B60" t="s">
        <v>205</v>
      </c>
      <c r="C60" t="s">
        <v>193</v>
      </c>
      <c r="D60">
        <v>8</v>
      </c>
      <c r="E60">
        <v>4</v>
      </c>
      <c r="F60" t="s">
        <v>206</v>
      </c>
    </row>
    <row r="61" spans="1:6" x14ac:dyDescent="0.25">
      <c r="A61">
        <v>12</v>
      </c>
      <c r="B61" s="44" t="s">
        <v>207</v>
      </c>
      <c r="C61" s="44" t="s">
        <v>193</v>
      </c>
      <c r="D61" s="44">
        <v>8</v>
      </c>
      <c r="E61" s="44">
        <v>4</v>
      </c>
      <c r="F61" s="44" t="s">
        <v>208</v>
      </c>
    </row>
    <row r="62" spans="1:6" x14ac:dyDescent="0.25">
      <c r="A62" t="s">
        <v>211</v>
      </c>
      <c r="D62" s="45">
        <v>89</v>
      </c>
    </row>
    <row r="64" spans="1:6" x14ac:dyDescent="0.25">
      <c r="A64" s="46" t="s">
        <v>219</v>
      </c>
      <c r="B64" s="39"/>
      <c r="C64" s="39"/>
      <c r="D64" s="39"/>
      <c r="E64" s="39"/>
      <c r="F64" s="39"/>
    </row>
    <row r="65" spans="1:6" x14ac:dyDescent="0.25">
      <c r="A65" t="s">
        <v>220</v>
      </c>
    </row>
    <row r="66" spans="1:6" x14ac:dyDescent="0.25">
      <c r="A66" t="s">
        <v>221</v>
      </c>
    </row>
    <row r="67" spans="1:6" x14ac:dyDescent="0.25">
      <c r="C67" t="s">
        <v>222</v>
      </c>
    </row>
    <row r="68" spans="1:6" x14ac:dyDescent="0.25">
      <c r="C68" t="s">
        <v>223</v>
      </c>
    </row>
    <row r="69" spans="1:6" x14ac:dyDescent="0.25">
      <c r="C69" t="s">
        <v>280</v>
      </c>
    </row>
    <row r="70" spans="1:6" x14ac:dyDescent="0.25">
      <c r="A70" t="s">
        <v>224</v>
      </c>
    </row>
    <row r="71" spans="1:6" x14ac:dyDescent="0.25">
      <c r="A71" t="s">
        <v>225</v>
      </c>
    </row>
    <row r="72" spans="1:6" x14ac:dyDescent="0.25">
      <c r="A72" t="s">
        <v>226</v>
      </c>
    </row>
    <row r="73" spans="1:6" x14ac:dyDescent="0.25">
      <c r="A73" t="s">
        <v>227</v>
      </c>
    </row>
    <row r="74" spans="1:6" x14ac:dyDescent="0.25">
      <c r="A74" s="44" t="s">
        <v>228</v>
      </c>
      <c r="B74" s="44"/>
      <c r="C74" s="44"/>
      <c r="D74" s="44"/>
      <c r="E74" s="44"/>
      <c r="F74" s="44"/>
    </row>
  </sheetData>
  <phoneticPr fontId="2" type="noConversion"/>
  <pageMargins left="0.75" right="0.75" top="0.98425196900000012" bottom="0.9842519690000001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91</vt:i4>
      </vt:variant>
    </vt:vector>
  </HeadingPairs>
  <TitlesOfParts>
    <vt:vector size="95" baseType="lpstr">
      <vt:lpstr>Лист1</vt:lpstr>
      <vt:lpstr>Настройка</vt:lpstr>
      <vt:lpstr>Оборотна відомість</vt:lpstr>
      <vt:lpstr>Описание данных</vt:lpstr>
      <vt:lpstr>cHeader2</vt:lpstr>
      <vt:lpstr>cHeader3</vt:lpstr>
      <vt:lpstr>cHeader4</vt:lpstr>
      <vt:lpstr>cHeader6</vt:lpstr>
      <vt:lpstr>cRText</vt:lpstr>
      <vt:lpstr>cRTextN</vt:lpstr>
      <vt:lpstr>Detail</vt:lpstr>
      <vt:lpstr>Header</vt:lpstr>
      <vt:lpstr>Hidden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PageHead</vt:lpstr>
      <vt:lpstr>RHide</vt:lpstr>
      <vt:lpstr>RText</vt:lpstr>
      <vt:lpstr>Summery</vt:lpstr>
      <vt:lpstr>Title</vt:lpstr>
      <vt:lpstr>Total</vt:lpstr>
      <vt:lpstr>Total1</vt:lpstr>
      <vt:lpstr>Total2</vt:lpstr>
      <vt:lpstr>Total3</vt:lpstr>
      <vt:lpstr>Total4</vt:lpstr>
      <vt:lpstr>ЗапускЗаголовкаСтраниц</vt:lpstr>
      <vt:lpstr>КодЭГРПОУ</vt:lpstr>
      <vt:lpstr>Найменування</vt:lpstr>
      <vt:lpstr>НоменклатурнийНомер</vt:lpstr>
      <vt:lpstr>ОдВим</vt:lpstr>
      <vt:lpstr>Организация</vt:lpstr>
      <vt:lpstr>Период</vt:lpstr>
      <vt:lpstr>Скрыть1</vt:lpstr>
      <vt:lpstr>Скрыть2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buh15</dc:creator>
  <cp:lastModifiedBy>OblInf</cp:lastModifiedBy>
  <cp:lastPrinted>2004-07-28T07:23:34Z</cp:lastPrinted>
  <dcterms:created xsi:type="dcterms:W3CDTF">2002-01-04T14:46:51Z</dcterms:created>
  <dcterms:modified xsi:type="dcterms:W3CDTF">2021-09-02T11:17:47Z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Ф. № З-11"</vt:lpwstr>
  </property>
  <property fmtid="{D5CDD505-2E9C-101B-9397-08002B2CF9AE}" pid="3" name="MNEMO">
    <vt:lpwstr>REPMNEMO = "Об.від.Ф.№ З-11"</vt:lpwstr>
  </property>
  <property fmtid="{D5CDD505-2E9C-101B-9397-08002B2CF9AE}" pid="4" name="TAG">
    <vt:lpwstr>REPTAG = "REP_TTMC"</vt:lpwstr>
  </property>
</Properties>
</file>