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Лист1!$7:$8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 calcOnSave="0"/>
</workbook>
</file>

<file path=xl/calcChain.xml><?xml version="1.0" encoding="utf-8"?>
<calcChain xmlns="http://schemas.openxmlformats.org/spreadsheetml/2006/main">
  <c r="D11" i="4" l="1"/>
  <c r="F11" i="4"/>
  <c r="H11" i="4"/>
  <c r="J11" i="4"/>
  <c r="E12" i="4"/>
  <c r="G12" i="4"/>
  <c r="I12" i="4"/>
  <c r="K12" i="4"/>
  <c r="D13" i="4"/>
  <c r="F13" i="4"/>
  <c r="H13" i="4"/>
  <c r="J13" i="4"/>
  <c r="E14" i="4"/>
  <c r="G14" i="4"/>
  <c r="I14" i="4"/>
  <c r="K14" i="4"/>
  <c r="D15" i="4"/>
  <c r="F15" i="4"/>
  <c r="H15" i="4"/>
  <c r="J15" i="4"/>
  <c r="E16" i="4"/>
  <c r="G16" i="4"/>
  <c r="I16" i="4"/>
  <c r="K16" i="4"/>
  <c r="D17" i="4"/>
  <c r="F17" i="4"/>
  <c r="H17" i="4"/>
  <c r="J17" i="4"/>
  <c r="E18" i="4"/>
  <c r="G18" i="4"/>
  <c r="I18" i="4"/>
  <c r="K18" i="4"/>
  <c r="D19" i="4"/>
  <c r="F19" i="4"/>
  <c r="H19" i="4"/>
  <c r="J19" i="4"/>
  <c r="E20" i="4"/>
  <c r="G20" i="4"/>
  <c r="I20" i="4"/>
  <c r="K20" i="4"/>
  <c r="D21" i="4"/>
  <c r="F21" i="4"/>
  <c r="H21" i="4"/>
  <c r="J21" i="4"/>
  <c r="E22" i="4"/>
  <c r="G22" i="4"/>
  <c r="I22" i="4"/>
  <c r="K22" i="4"/>
  <c r="D23" i="4"/>
  <c r="F23" i="4"/>
  <c r="H23" i="4"/>
  <c r="J23" i="4"/>
  <c r="E24" i="4"/>
  <c r="G24" i="4"/>
  <c r="I24" i="4"/>
  <c r="K24" i="4"/>
  <c r="D25" i="4"/>
  <c r="F25" i="4"/>
  <c r="H25" i="4"/>
  <c r="J25" i="4"/>
  <c r="E26" i="4"/>
  <c r="G26" i="4"/>
  <c r="I26" i="4"/>
  <c r="K26" i="4"/>
  <c r="D27" i="4"/>
  <c r="F27" i="4"/>
  <c r="H27" i="4"/>
  <c r="J27" i="4"/>
  <c r="E28" i="4"/>
  <c r="G28" i="4"/>
  <c r="I28" i="4"/>
  <c r="K28" i="4"/>
  <c r="D29" i="4"/>
  <c r="F29" i="4"/>
  <c r="H29" i="4"/>
  <c r="J29" i="4"/>
  <c r="E30" i="4"/>
  <c r="G30" i="4"/>
  <c r="I30" i="4"/>
  <c r="K30" i="4"/>
  <c r="D31" i="4"/>
  <c r="F31" i="4"/>
  <c r="H31" i="4"/>
  <c r="J31" i="4"/>
  <c r="E32" i="4"/>
  <c r="G32" i="4"/>
  <c r="I32" i="4"/>
  <c r="K32" i="4"/>
  <c r="D33" i="4"/>
  <c r="F33" i="4"/>
  <c r="H33" i="4"/>
  <c r="J33" i="4"/>
  <c r="E34" i="4"/>
  <c r="G34" i="4"/>
  <c r="I34" i="4"/>
  <c r="K34" i="4"/>
  <c r="D35" i="4"/>
  <c r="F35" i="4"/>
  <c r="H35" i="4"/>
  <c r="J35" i="4"/>
  <c r="E36" i="4"/>
  <c r="G36" i="4"/>
  <c r="I36" i="4"/>
  <c r="K36" i="4"/>
  <c r="D37" i="4"/>
  <c r="F37" i="4"/>
  <c r="H37" i="4"/>
  <c r="J37" i="4"/>
  <c r="E38" i="4"/>
  <c r="G38" i="4"/>
  <c r="I38" i="4"/>
  <c r="K38" i="4"/>
  <c r="D39" i="4"/>
  <c r="F39" i="4"/>
  <c r="H39" i="4"/>
  <c r="J39" i="4"/>
  <c r="E40" i="4"/>
  <c r="G40" i="4"/>
  <c r="I40" i="4"/>
  <c r="K40" i="4"/>
  <c r="D41" i="4"/>
  <c r="F41" i="4"/>
  <c r="H41" i="4"/>
  <c r="J41" i="4"/>
  <c r="E42" i="4"/>
  <c r="G42" i="4"/>
  <c r="I42" i="4"/>
  <c r="K42" i="4"/>
  <c r="D43" i="4"/>
  <c r="F43" i="4"/>
  <c r="H43" i="4"/>
  <c r="J43" i="4"/>
  <c r="E44" i="4"/>
  <c r="G44" i="4"/>
  <c r="I44" i="4"/>
  <c r="K44" i="4"/>
  <c r="D45" i="4"/>
  <c r="F45" i="4"/>
  <c r="H45" i="4"/>
  <c r="J45" i="4"/>
  <c r="E46" i="4"/>
  <c r="G46" i="4"/>
  <c r="I46" i="4"/>
  <c r="K46" i="4"/>
  <c r="D47" i="4"/>
  <c r="F47" i="4"/>
  <c r="H47" i="4"/>
  <c r="J47" i="4"/>
  <c r="E48" i="4"/>
  <c r="G48" i="4"/>
  <c r="I48" i="4"/>
  <c r="K48" i="4"/>
  <c r="D49" i="4"/>
  <c r="F49" i="4"/>
  <c r="H49" i="4"/>
  <c r="J49" i="4"/>
  <c r="E50" i="4"/>
  <c r="G50" i="4"/>
  <c r="I50" i="4"/>
  <c r="K50" i="4"/>
  <c r="D51" i="4"/>
  <c r="F51" i="4"/>
  <c r="H51" i="4"/>
  <c r="J51" i="4"/>
  <c r="E52" i="4"/>
  <c r="G52" i="4"/>
  <c r="I52" i="4"/>
  <c r="K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C63" i="4" l="1"/>
</calcChain>
</file>

<file path=xl/sharedStrings.xml><?xml version="1.0" encoding="utf-8"?>
<sst xmlns="http://schemas.openxmlformats.org/spreadsheetml/2006/main" count="510" uniqueCount="297">
  <si>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</si>
  <si>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</si>
  <si>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</si>
  <si>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</si>
  <si>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</si>
  <si>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</si>
  <si>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</si>
  <si>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</si>
  <si>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</si>
  <si>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</si>
  <si>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</si>
  <si>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</si>
  <si>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</si>
  <si>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</si>
  <si>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</si>
  <si>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</si>
  <si>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</si>
  <si>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</si>
  <si>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</si>
  <si>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</si>
  <si>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</si>
  <si>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</si>
  <si>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</si>
  <si>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</si>
  <si>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</si>
  <si>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</si>
  <si>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</si>
  <si>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</si>
  <si>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</si>
  <si>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</si>
  <si>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</si>
  <si>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</si>
  <si>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</si>
  <si>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</si>
  <si>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</si>
  <si>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</si>
  <si>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</si>
  <si>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</si>
  <si>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</si>
  <si>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</si>
  <si>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</si>
  <si>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</si>
  <si>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</si>
  <si>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</si>
  <si>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</si>
  <si>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</si>
  <si>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</si>
  <si>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</si>
  <si>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</si>
  <si>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</si>
  <si>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</si>
  <si>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</si>
  <si>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</si>
  <si>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</si>
  <si>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</si>
  <si>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</si>
  <si>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</si>
  <si>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</si>
  <si>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</si>
  <si>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</si>
  <si>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</si>
  <si>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</si>
  <si>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</si>
  <si>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</si>
  <si>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</si>
  <si>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</si>
  <si>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</si>
  <si>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</si>
  <si>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</si>
  <si>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</si>
  <si>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</si>
  <si>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</si>
  <si>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</si>
  <si>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</si>
  <si>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</si>
  <si>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</si>
  <si>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</si>
  <si>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</si>
  <si>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</si>
  <si>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</si>
  <si>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</si>
  <si>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</si>
  <si>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</si>
  <si>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</si>
  <si>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</si>
  <si>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</si>
  <si>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</si>
  <si>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</si>
  <si>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</si>
  <si>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</si>
  <si>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</si>
  <si>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</si>
  <si>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</si>
  <si>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</si>
  <si>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</si>
  <si>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</si>
  <si>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</si>
  <si>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</si>
  <si>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</si>
  <si>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</si>
  <si>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</si>
  <si>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</si>
  <si>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</si>
  <si>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</si>
  <si>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</si>
  <si>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</si>
  <si>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</si>
  <si>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</si>
  <si>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</si>
  <si>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</si>
  <si>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</si>
  <si>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</si>
  <si>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</si>
  <si>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</si>
  <si>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</si>
  <si>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</si>
  <si>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</si>
  <si>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</si>
  <si>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</si>
  <si>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</si>
  <si>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</si>
  <si>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</si>
  <si>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</si>
  <si>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</si>
  <si>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</si>
  <si>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</si>
  <si>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</si>
  <si>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</si>
  <si>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</si>
  <si>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</si>
  <si>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</si>
  <si>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</si>
  <si>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</si>
  <si>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</si>
  <si>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</si>
  <si>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</si>
  <si>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</si>
  <si>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</si>
  <si>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</si>
  <si>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</si>
  <si>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</si>
  <si>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</si>
  <si>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</si>
  <si>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</si>
  <si>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</si>
  <si>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</si>
  <si>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</si>
  <si>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</si>
  <si>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</si>
  <si>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</si>
  <si>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</si>
  <si>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</si>
  <si>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</si>
  <si>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</si>
  <si>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</si>
  <si>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</si>
  <si>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</si>
  <si>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</si>
  <si>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</si>
  <si>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</si>
  <si>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</si>
  <si>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</si>
  <si>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</si>
  <si>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</si>
  <si>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</si>
  <si>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</si>
  <si>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</si>
  <si>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</si>
  <si>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</si>
  <si>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</si>
  <si>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</si>
  <si>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</si>
  <si>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</si>
  <si>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</si>
  <si>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</si>
  <si>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</si>
  <si>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</si>
  <si>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</si>
  <si>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</si>
  <si>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</si>
  <si>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</si>
  <si>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</si>
  <si>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</si>
  <si>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</si>
  <si>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</si>
  <si>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</si>
  <si>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</si>
  <si>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</si>
  <si>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</si>
  <si>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</si>
  <si>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</si>
  <si>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</si>
  <si>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</si>
  <si>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</si>
  <si>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</si>
  <si>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</si>
  <si>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</si>
  <si>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</si>
  <si>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</si>
  <si>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</si>
  <si>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</si>
  <si>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</si>
  <si>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</si>
  <si>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</si>
  <si>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</si>
  <si>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</si>
  <si>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</si>
  <si>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</si>
  <si>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</si>
  <si>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</si>
  <si>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</si>
  <si>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</si>
  <si>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</si>
  <si>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</si>
  <si>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</si>
  <si>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</si>
  <si>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</si>
  <si>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</si>
  <si>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</si>
  <si>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</si>
  <si>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</si>
  <si>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</si>
  <si>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</si>
  <si>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</si>
  <si>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</si>
  <si>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</si>
  <si>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</si>
  <si>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</si>
  <si>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</si>
  <si>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</si>
  <si>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</si>
  <si>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</si>
  <si>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</si>
  <si>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</si>
  <si>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</si>
  <si>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</si>
  <si>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</si>
  <si>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</si>
  <si>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</si>
  <si>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Залишок на 30.06.2018 (кількість, сума)</t>
  </si>
  <si>
    <t>1512ЦДСК  Фармацевт</t>
  </si>
  <si>
    <t>^</t>
  </si>
  <si>
    <t xml:space="preserve">Імуноглобулін А/Рабічний  1000МО (746 від 05.06.18.) </t>
  </si>
  <si>
    <t>упак.   2514.3800</t>
  </si>
  <si>
    <t xml:space="preserve">Імуноглобулін людський протиправцевий (738 від 04.06.18р.) </t>
  </si>
  <si>
    <t>доз   1296.4800</t>
  </si>
  <si>
    <t xml:space="preserve">Актилізе по 50 мг  №317 від 02 08 2017р. </t>
  </si>
  <si>
    <t>фл   11094.1200</t>
  </si>
  <si>
    <t xml:space="preserve">Антитоксин правцевий амп 1500 мо+розч. (729 від 04.06.18.) </t>
  </si>
  <si>
    <t>амп   7778.8700</t>
  </si>
  <si>
    <t xml:space="preserve">Антитоксин проти змііної отрути  10мл ( №737 від 04.06.18р) </t>
  </si>
  <si>
    <t>фл   1571.4900</t>
  </si>
  <si>
    <t xml:space="preserve">БЦЖ 50 мкг/доза ( № 723 від 04.06.18р) </t>
  </si>
  <si>
    <t>доз   2.3415</t>
  </si>
  <si>
    <t xml:space="preserve">Екворал  капсули по 100 мг № ТР-21 10.04.18р. </t>
  </si>
  <si>
    <t>капс   15.7050</t>
  </si>
  <si>
    <t xml:space="preserve">Екворал  капсули по 25 мг № П-4471 19.03.18р. </t>
  </si>
  <si>
    <t>капс   5.1888</t>
  </si>
  <si>
    <t xml:space="preserve">Екворал  капсули по 25 мг № ТР-21 10.04.18р. </t>
  </si>
  <si>
    <t>капс   5.4458</t>
  </si>
  <si>
    <t xml:space="preserve">Екворал  капсули по 50 мг № П-4471 19.03.18р. </t>
  </si>
  <si>
    <t>капс   8.2120</t>
  </si>
  <si>
    <t xml:space="preserve">Екворал  капсули по 50 мг № ТР-21 10.04.18р. </t>
  </si>
  <si>
    <t>капс   8.6188</t>
  </si>
  <si>
    <t xml:space="preserve">Куросурф  №б/н  від 29.05.18р. </t>
  </si>
  <si>
    <t>флак,   0.0000</t>
  </si>
  <si>
    <t xml:space="preserve">Міфенакс капсули тверді по 250мг. по 10 капсул у блістері № П-4471 від 19.03.18 </t>
  </si>
  <si>
    <t>капс   3.1317</t>
  </si>
  <si>
    <t xml:space="preserve">Міфенакс капсули тверді по 250мг. по 10 капсул у блістері н.№1823 від 03.07.17 </t>
  </si>
  <si>
    <t>капс   2.9864</t>
  </si>
  <si>
    <t xml:space="preserve">Сандімун -неорал   100мг капсули м"які  (№П2838 від 17.10.2017 р. ) </t>
  </si>
  <si>
    <t>капс   19.9600</t>
  </si>
  <si>
    <t xml:space="preserve">Томогексол р-н для ін.350мг/йоду мл. по 50мл.№40 від   21 01  2016р. </t>
  </si>
  <si>
    <t>фл   290.0000</t>
  </si>
  <si>
    <t xml:space="preserve">Циклоспорин Алкалоїд капсули м"які по  25мг №337/4 від 19. 04. 17р. </t>
  </si>
  <si>
    <t>капс   10.3800</t>
  </si>
  <si>
    <t xml:space="preserve">Циклоспорин Алкалоїд капсули м"які по  50мг №337/4 від 19. 04. 17р. </t>
  </si>
  <si>
    <t>капс   19.4400</t>
  </si>
  <si>
    <t xml:space="preserve">Бетаферон ліз.пор.д/ін по0,3мг(9,6млн МО)з розч. №рс-42 від 19.02.18р. </t>
  </si>
  <si>
    <t>флак,   573.7486</t>
  </si>
  <si>
    <t xml:space="preserve">Бетфер-1а ПЛЮС, роз..д/ін по (6млн.МО) № РС-19 від 05.02.18 </t>
  </si>
  <si>
    <t>флак,   1051.5000</t>
  </si>
  <si>
    <t xml:space="preserve">Глюкометр №2139 </t>
  </si>
  <si>
    <t>шт.   2.3400</t>
  </si>
  <si>
    <t>шпр-ручка   954.1875</t>
  </si>
  <si>
    <t xml:space="preserve">Копаксон  40мг/мл по 1мл  шприці(№рс-65 від 12.03.18) </t>
  </si>
  <si>
    <t>шпр-ручка   959.1567</t>
  </si>
  <si>
    <t xml:space="preserve">Метипред по 1000 мг </t>
  </si>
  <si>
    <t>фл   519.4100</t>
  </si>
  <si>
    <t xml:space="preserve">Тест смужки "Акку-Чек Перформа 50шт (№ к-4052  06.02.2018р.) </t>
  </si>
  <si>
    <t>шт.   2.2700</t>
  </si>
  <si>
    <t xml:space="preserve">Тест смужки "Акку-Чек Перформа 50шт №к-1982 </t>
  </si>
  <si>
    <t xml:space="preserve">Залишки медикаментів та виробів медичного призначення закуплених  </t>
  </si>
  <si>
    <t xml:space="preserve">   </t>
  </si>
  <si>
    <t xml:space="preserve">                          за кошти державного бюджету </t>
  </si>
  <si>
    <t>станом на 30.06.2018 року</t>
  </si>
  <si>
    <t xml:space="preserve">РАЗОМ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</si>
</sst>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Arial Cyr"/>
      <charset val="204"/>
    </font>
    <font>
      <b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0" fontId="7" fillId="0" borderId="0" xfId="0" applyFont="1"/>
    <xf numFmtId="0" fontId="7" fillId="0" borderId="0" xfId="0" applyFont="1" applyBorder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tabSelected="1" zoomScaleNormal="100" workbookViewId="0">
      <selection activeCell="P14" sqref="P14"/>
    </sheetView>
  </sheetViews>
  <sheetFormatPr defaultRowHeight="13.2" customHeight="1" x14ac:dyDescent="0.25"/>
  <cols>
    <col min="1" max="1" width="3" customWidth="1"/>
    <col min="2" max="2" width="55.33203125" customWidth="1"/>
    <col min="3" max="3" width="11.6640625" customWidth="1"/>
    <col min="4" max="11" width="9.109375" hidden="1" customWidth="1"/>
    <col min="12" max="12" width="8.88671875" hidden="1" customWidth="1"/>
  </cols>
  <sheetData>
    <row r="1" spans="1:12" ht="27" customHeight="1" x14ac:dyDescent="0.25">
      <c r="C1" s="6"/>
      <c r="L1" s="25"/>
    </row>
    <row r="2" spans="1:12" ht="15.6" x14ac:dyDescent="0.3">
      <c r="A2" s="62"/>
      <c r="B2" s="62" t="s">
        <v>292</v>
      </c>
      <c r="C2" s="62"/>
      <c r="L2" s="25"/>
    </row>
    <row r="3" spans="1:12" ht="15.6" x14ac:dyDescent="0.3">
      <c r="A3" s="62" t="s">
        <v>293</v>
      </c>
      <c r="B3" s="62" t="s">
        <v>294</v>
      </c>
      <c r="C3" s="63"/>
      <c r="L3" s="25"/>
    </row>
    <row r="4" spans="1:12" ht="17.25" customHeight="1" x14ac:dyDescent="0.3">
      <c r="A4" s="68"/>
      <c r="B4" s="68"/>
      <c r="C4" s="68"/>
      <c r="L4" s="25"/>
    </row>
    <row r="5" spans="1:12" ht="15.6" x14ac:dyDescent="0.3">
      <c r="A5" s="79" t="s">
        <v>295</v>
      </c>
      <c r="B5" s="79"/>
      <c r="C5" s="79"/>
      <c r="L5" s="25"/>
    </row>
    <row r="6" spans="1:12" ht="13.8" thickBot="1" x14ac:dyDescent="0.3">
      <c r="L6" s="25"/>
    </row>
    <row r="7" spans="1:12" ht="40.5" customHeight="1" x14ac:dyDescent="0.25">
      <c r="A7" s="69" t="s">
        <v>214</v>
      </c>
      <c r="B7" s="64" t="s">
        <v>238</v>
      </c>
      <c r="C7" s="66" t="s">
        <v>239</v>
      </c>
      <c r="L7" s="25"/>
    </row>
    <row r="8" spans="1:12" ht="13.8" thickBot="1" x14ac:dyDescent="0.3">
      <c r="A8" s="70"/>
      <c r="B8" s="65"/>
      <c r="C8" s="67"/>
      <c r="L8" s="25"/>
    </row>
    <row r="9" spans="1:12" ht="15" customHeight="1" thickBot="1" x14ac:dyDescent="0.3">
      <c r="A9" s="60" t="s">
        <v>240</v>
      </c>
      <c r="B9" s="8"/>
      <c r="C9" s="9"/>
      <c r="L9" s="25"/>
    </row>
    <row r="10" spans="1:12" s="25" customFormat="1" ht="15" hidden="1" customHeight="1" thickBot="1" x14ac:dyDescent="0.3">
      <c r="A10" s="38"/>
      <c r="B10" s="36"/>
      <c r="C10" s="37"/>
      <c r="L10" s="26" t="s">
        <v>241</v>
      </c>
    </row>
    <row r="11" spans="1:12" x14ac:dyDescent="0.25">
      <c r="A11" s="11">
        <v>1</v>
      </c>
      <c r="B11" s="61" t="s">
        <v>242</v>
      </c>
      <c r="C11" s="13">
        <v>37</v>
      </c>
      <c r="D11" s="50" t="e">
        <f>#REF!</f>
        <v>#REF!</v>
      </c>
      <c r="E11" s="15"/>
      <c r="F11" s="16" t="e">
        <f>#REF!</f>
        <v>#REF!</v>
      </c>
      <c r="G11" s="16"/>
      <c r="H11" s="14" t="e">
        <f>#REF!</f>
        <v>#REF!</v>
      </c>
      <c r="I11" s="15"/>
      <c r="J11" s="16">
        <f>C11</f>
        <v>37</v>
      </c>
      <c r="K11" s="15"/>
      <c r="L11" s="52"/>
    </row>
    <row r="12" spans="1:12" x14ac:dyDescent="0.25">
      <c r="A12" s="17"/>
      <c r="B12" s="18" t="s">
        <v>243</v>
      </c>
      <c r="C12" s="23">
        <v>93032.06</v>
      </c>
      <c r="D12" s="51"/>
      <c r="E12" s="20" t="e">
        <f>#REF!</f>
        <v>#REF!</v>
      </c>
      <c r="F12" s="21"/>
      <c r="G12" s="21" t="e">
        <f>#REF!</f>
        <v>#REF!</v>
      </c>
      <c r="H12" s="19"/>
      <c r="I12" s="20" t="e">
        <f>#REF!</f>
        <v>#REF!</v>
      </c>
      <c r="J12" s="21"/>
      <c r="K12" s="20">
        <f>C12</f>
        <v>93032.06</v>
      </c>
      <c r="L12" s="52"/>
    </row>
    <row r="13" spans="1:12" ht="26.4" x14ac:dyDescent="0.25">
      <c r="A13" s="11">
        <v>2</v>
      </c>
      <c r="B13" s="61" t="s">
        <v>244</v>
      </c>
      <c r="C13" s="13">
        <v>100</v>
      </c>
      <c r="D13" s="50" t="e">
        <f>#REF!</f>
        <v>#REF!</v>
      </c>
      <c r="E13" s="15"/>
      <c r="F13" s="16" t="e">
        <f>#REF!</f>
        <v>#REF!</v>
      </c>
      <c r="G13" s="16"/>
      <c r="H13" s="14" t="e">
        <f>#REF!</f>
        <v>#REF!</v>
      </c>
      <c r="I13" s="15"/>
      <c r="J13" s="16">
        <f>C13</f>
        <v>100</v>
      </c>
      <c r="K13" s="15"/>
      <c r="L13" s="52"/>
    </row>
    <row r="14" spans="1:12" x14ac:dyDescent="0.25">
      <c r="A14" s="17"/>
      <c r="B14" s="18" t="s">
        <v>245</v>
      </c>
      <c r="C14" s="23">
        <v>129648</v>
      </c>
      <c r="D14" s="51"/>
      <c r="E14" s="20" t="e">
        <f>#REF!</f>
        <v>#REF!</v>
      </c>
      <c r="F14" s="21"/>
      <c r="G14" s="21" t="e">
        <f>#REF!</f>
        <v>#REF!</v>
      </c>
      <c r="H14" s="19"/>
      <c r="I14" s="20" t="e">
        <f>#REF!</f>
        <v>#REF!</v>
      </c>
      <c r="J14" s="21"/>
      <c r="K14" s="20">
        <f>C14</f>
        <v>129648</v>
      </c>
      <c r="L14" s="52"/>
    </row>
    <row r="15" spans="1:12" x14ac:dyDescent="0.25">
      <c r="A15" s="11">
        <v>3</v>
      </c>
      <c r="B15" s="61" t="s">
        <v>246</v>
      </c>
      <c r="C15" s="13">
        <v>5</v>
      </c>
      <c r="D15" s="50" t="e">
        <f>#REF!</f>
        <v>#REF!</v>
      </c>
      <c r="E15" s="15"/>
      <c r="F15" s="16" t="e">
        <f>#REF!</f>
        <v>#REF!</v>
      </c>
      <c r="G15" s="16"/>
      <c r="H15" s="14" t="e">
        <f>#REF!</f>
        <v>#REF!</v>
      </c>
      <c r="I15" s="15"/>
      <c r="J15" s="16">
        <f>C15</f>
        <v>5</v>
      </c>
      <c r="K15" s="15"/>
      <c r="L15" s="52"/>
    </row>
    <row r="16" spans="1:12" x14ac:dyDescent="0.25">
      <c r="A16" s="17"/>
      <c r="B16" s="18" t="s">
        <v>247</v>
      </c>
      <c r="C16" s="23">
        <v>55470.600000000006</v>
      </c>
      <c r="D16" s="51"/>
      <c r="E16" s="20" t="e">
        <f>#REF!</f>
        <v>#REF!</v>
      </c>
      <c r="F16" s="21"/>
      <c r="G16" s="21" t="e">
        <f>#REF!</f>
        <v>#REF!</v>
      </c>
      <c r="H16" s="19"/>
      <c r="I16" s="20" t="e">
        <f>#REF!</f>
        <v>#REF!</v>
      </c>
      <c r="J16" s="21"/>
      <c r="K16" s="20">
        <f>C16</f>
        <v>55470.600000000006</v>
      </c>
      <c r="L16" s="52"/>
    </row>
    <row r="17" spans="1:12" ht="26.4" x14ac:dyDescent="0.25">
      <c r="A17" s="11">
        <v>4</v>
      </c>
      <c r="B17" s="61" t="s">
        <v>248</v>
      </c>
      <c r="C17" s="13">
        <v>153</v>
      </c>
      <c r="D17" s="50" t="e">
        <f>#REF!</f>
        <v>#REF!</v>
      </c>
      <c r="E17" s="15"/>
      <c r="F17" s="16" t="e">
        <f>#REF!</f>
        <v>#REF!</v>
      </c>
      <c r="G17" s="16"/>
      <c r="H17" s="14" t="e">
        <f>#REF!</f>
        <v>#REF!</v>
      </c>
      <c r="I17" s="15"/>
      <c r="J17" s="16">
        <f>C17</f>
        <v>153</v>
      </c>
      <c r="K17" s="15"/>
      <c r="L17" s="52"/>
    </row>
    <row r="18" spans="1:12" x14ac:dyDescent="0.25">
      <c r="A18" s="17"/>
      <c r="B18" s="18" t="s">
        <v>249</v>
      </c>
      <c r="C18" s="23">
        <v>1190167.1100000001</v>
      </c>
      <c r="D18" s="51"/>
      <c r="E18" s="20" t="e">
        <f>#REF!</f>
        <v>#REF!</v>
      </c>
      <c r="F18" s="21"/>
      <c r="G18" s="21" t="e">
        <f>#REF!</f>
        <v>#REF!</v>
      </c>
      <c r="H18" s="19"/>
      <c r="I18" s="20" t="e">
        <f>#REF!</f>
        <v>#REF!</v>
      </c>
      <c r="J18" s="21"/>
      <c r="K18" s="20">
        <f>C18</f>
        <v>1190167.1100000001</v>
      </c>
      <c r="L18" s="52"/>
    </row>
    <row r="19" spans="1:12" ht="26.4" x14ac:dyDescent="0.25">
      <c r="A19" s="11">
        <v>5</v>
      </c>
      <c r="B19" s="61" t="s">
        <v>250</v>
      </c>
      <c r="C19" s="13">
        <v>43</v>
      </c>
      <c r="D19" s="50" t="e">
        <f>#REF!</f>
        <v>#REF!</v>
      </c>
      <c r="E19" s="15"/>
      <c r="F19" s="16" t="e">
        <f>#REF!</f>
        <v>#REF!</v>
      </c>
      <c r="G19" s="16"/>
      <c r="H19" s="14" t="e">
        <f>#REF!</f>
        <v>#REF!</v>
      </c>
      <c r="I19" s="15"/>
      <c r="J19" s="16">
        <f>C19</f>
        <v>43</v>
      </c>
      <c r="K19" s="15"/>
      <c r="L19" s="52"/>
    </row>
    <row r="20" spans="1:12" x14ac:dyDescent="0.25">
      <c r="A20" s="17"/>
      <c r="B20" s="18" t="s">
        <v>251</v>
      </c>
      <c r="C20" s="23">
        <v>67574.070000000007</v>
      </c>
      <c r="D20" s="51"/>
      <c r="E20" s="20" t="e">
        <f>#REF!</f>
        <v>#REF!</v>
      </c>
      <c r="F20" s="21"/>
      <c r="G20" s="21" t="e">
        <f>#REF!</f>
        <v>#REF!</v>
      </c>
      <c r="H20" s="19"/>
      <c r="I20" s="20" t="e">
        <f>#REF!</f>
        <v>#REF!</v>
      </c>
      <c r="J20" s="21"/>
      <c r="K20" s="20">
        <f>C20</f>
        <v>67574.070000000007</v>
      </c>
      <c r="L20" s="52"/>
    </row>
    <row r="21" spans="1:12" x14ac:dyDescent="0.25">
      <c r="A21" s="11">
        <v>6</v>
      </c>
      <c r="B21" s="61" t="s">
        <v>252</v>
      </c>
      <c r="C21" s="13">
        <v>4400</v>
      </c>
      <c r="D21" s="50" t="e">
        <f>#REF!</f>
        <v>#REF!</v>
      </c>
      <c r="E21" s="15"/>
      <c r="F21" s="16" t="e">
        <f>#REF!</f>
        <v>#REF!</v>
      </c>
      <c r="G21" s="16"/>
      <c r="H21" s="14" t="e">
        <f>#REF!</f>
        <v>#REF!</v>
      </c>
      <c r="I21" s="15"/>
      <c r="J21" s="16">
        <f>C21</f>
        <v>4400</v>
      </c>
      <c r="K21" s="15"/>
      <c r="L21" s="52"/>
    </row>
    <row r="22" spans="1:12" x14ac:dyDescent="0.25">
      <c r="A22" s="17"/>
      <c r="B22" s="18" t="s">
        <v>253</v>
      </c>
      <c r="C22" s="23">
        <v>10302.6</v>
      </c>
      <c r="D22" s="51"/>
      <c r="E22" s="20" t="e">
        <f>#REF!</f>
        <v>#REF!</v>
      </c>
      <c r="F22" s="21"/>
      <c r="G22" s="21" t="e">
        <f>#REF!</f>
        <v>#REF!</v>
      </c>
      <c r="H22" s="19"/>
      <c r="I22" s="20" t="e">
        <f>#REF!</f>
        <v>#REF!</v>
      </c>
      <c r="J22" s="21"/>
      <c r="K22" s="20">
        <f>C22</f>
        <v>10302.6</v>
      </c>
      <c r="L22" s="52"/>
    </row>
    <row r="23" spans="1:12" x14ac:dyDescent="0.25">
      <c r="A23" s="11">
        <v>7</v>
      </c>
      <c r="B23" s="61" t="s">
        <v>254</v>
      </c>
      <c r="C23" s="13">
        <v>250</v>
      </c>
      <c r="D23" s="50" t="e">
        <f>#REF!</f>
        <v>#REF!</v>
      </c>
      <c r="E23" s="15"/>
      <c r="F23" s="16" t="e">
        <f>#REF!</f>
        <v>#REF!</v>
      </c>
      <c r="G23" s="16"/>
      <c r="H23" s="14" t="e">
        <f>#REF!</f>
        <v>#REF!</v>
      </c>
      <c r="I23" s="15"/>
      <c r="J23" s="16">
        <f>C23</f>
        <v>250</v>
      </c>
      <c r="K23" s="15"/>
      <c r="L23" s="52"/>
    </row>
    <row r="24" spans="1:12" x14ac:dyDescent="0.25">
      <c r="A24" s="17"/>
      <c r="B24" s="18" t="s">
        <v>255</v>
      </c>
      <c r="C24" s="23">
        <v>3926.25</v>
      </c>
      <c r="D24" s="51"/>
      <c r="E24" s="20" t="e">
        <f>#REF!</f>
        <v>#REF!</v>
      </c>
      <c r="F24" s="21"/>
      <c r="G24" s="21" t="e">
        <f>#REF!</f>
        <v>#REF!</v>
      </c>
      <c r="H24" s="19"/>
      <c r="I24" s="20" t="e">
        <f>#REF!</f>
        <v>#REF!</v>
      </c>
      <c r="J24" s="21"/>
      <c r="K24" s="20">
        <f>C24</f>
        <v>3926.25</v>
      </c>
      <c r="L24" s="52"/>
    </row>
    <row r="25" spans="1:12" x14ac:dyDescent="0.25">
      <c r="A25" s="11">
        <v>8</v>
      </c>
      <c r="B25" s="61" t="s">
        <v>256</v>
      </c>
      <c r="C25" s="13">
        <v>300</v>
      </c>
      <c r="D25" s="50" t="e">
        <f>#REF!</f>
        <v>#REF!</v>
      </c>
      <c r="E25" s="15"/>
      <c r="F25" s="16" t="e">
        <f>#REF!</f>
        <v>#REF!</v>
      </c>
      <c r="G25" s="16"/>
      <c r="H25" s="14" t="e">
        <f>#REF!</f>
        <v>#REF!</v>
      </c>
      <c r="I25" s="15"/>
      <c r="J25" s="16">
        <f>C25</f>
        <v>300</v>
      </c>
      <c r="K25" s="15"/>
      <c r="L25" s="52"/>
    </row>
    <row r="26" spans="1:12" x14ac:dyDescent="0.25">
      <c r="A26" s="17"/>
      <c r="B26" s="18" t="s">
        <v>257</v>
      </c>
      <c r="C26" s="23">
        <v>1556.64</v>
      </c>
      <c r="D26" s="51"/>
      <c r="E26" s="20" t="e">
        <f>#REF!</f>
        <v>#REF!</v>
      </c>
      <c r="F26" s="21"/>
      <c r="G26" s="21" t="e">
        <f>#REF!</f>
        <v>#REF!</v>
      </c>
      <c r="H26" s="19"/>
      <c r="I26" s="20" t="e">
        <f>#REF!</f>
        <v>#REF!</v>
      </c>
      <c r="J26" s="21"/>
      <c r="K26" s="20">
        <f>C26</f>
        <v>1556.64</v>
      </c>
      <c r="L26" s="52"/>
    </row>
    <row r="27" spans="1:12" x14ac:dyDescent="0.25">
      <c r="A27" s="11">
        <v>9</v>
      </c>
      <c r="B27" s="61" t="s">
        <v>258</v>
      </c>
      <c r="C27" s="13">
        <v>1050</v>
      </c>
      <c r="D27" s="50" t="e">
        <f>#REF!</f>
        <v>#REF!</v>
      </c>
      <c r="E27" s="15"/>
      <c r="F27" s="16" t="e">
        <f>#REF!</f>
        <v>#REF!</v>
      </c>
      <c r="G27" s="16"/>
      <c r="H27" s="14" t="e">
        <f>#REF!</f>
        <v>#REF!</v>
      </c>
      <c r="I27" s="15"/>
      <c r="J27" s="16">
        <f>C27</f>
        <v>1050</v>
      </c>
      <c r="K27" s="15"/>
      <c r="L27" s="52"/>
    </row>
    <row r="28" spans="1:12" x14ac:dyDescent="0.25">
      <c r="A28" s="17"/>
      <c r="B28" s="18" t="s">
        <v>259</v>
      </c>
      <c r="C28" s="23">
        <v>5718.09</v>
      </c>
      <c r="D28" s="51"/>
      <c r="E28" s="20" t="e">
        <f>#REF!</f>
        <v>#REF!</v>
      </c>
      <c r="F28" s="21"/>
      <c r="G28" s="21" t="e">
        <f>#REF!</f>
        <v>#REF!</v>
      </c>
      <c r="H28" s="19"/>
      <c r="I28" s="20" t="e">
        <f>#REF!</f>
        <v>#REF!</v>
      </c>
      <c r="J28" s="21"/>
      <c r="K28" s="20">
        <f>C28</f>
        <v>5718.09</v>
      </c>
      <c r="L28" s="52"/>
    </row>
    <row r="29" spans="1:12" x14ac:dyDescent="0.25">
      <c r="A29" s="11">
        <v>10</v>
      </c>
      <c r="B29" s="61" t="s">
        <v>260</v>
      </c>
      <c r="C29" s="13">
        <v>300</v>
      </c>
      <c r="D29" s="50" t="e">
        <f>#REF!</f>
        <v>#REF!</v>
      </c>
      <c r="E29" s="15"/>
      <c r="F29" s="16" t="e">
        <f>#REF!</f>
        <v>#REF!</v>
      </c>
      <c r="G29" s="16"/>
      <c r="H29" s="14" t="e">
        <f>#REF!</f>
        <v>#REF!</v>
      </c>
      <c r="I29" s="15"/>
      <c r="J29" s="16">
        <f>C29</f>
        <v>300</v>
      </c>
      <c r="K29" s="15"/>
      <c r="L29" s="52"/>
    </row>
    <row r="30" spans="1:12" x14ac:dyDescent="0.25">
      <c r="A30" s="17"/>
      <c r="B30" s="18" t="s">
        <v>261</v>
      </c>
      <c r="C30" s="23">
        <v>2463.6</v>
      </c>
      <c r="D30" s="51"/>
      <c r="E30" s="20" t="e">
        <f>#REF!</f>
        <v>#REF!</v>
      </c>
      <c r="F30" s="21"/>
      <c r="G30" s="21" t="e">
        <f>#REF!</f>
        <v>#REF!</v>
      </c>
      <c r="H30" s="19"/>
      <c r="I30" s="20" t="e">
        <f>#REF!</f>
        <v>#REF!</v>
      </c>
      <c r="J30" s="21"/>
      <c r="K30" s="20">
        <f>C30</f>
        <v>2463.6</v>
      </c>
      <c r="L30" s="52"/>
    </row>
    <row r="31" spans="1:12" x14ac:dyDescent="0.25">
      <c r="A31" s="11">
        <v>11</v>
      </c>
      <c r="B31" s="61" t="s">
        <v>262</v>
      </c>
      <c r="C31" s="13">
        <v>1900</v>
      </c>
      <c r="D31" s="50" t="e">
        <f>#REF!</f>
        <v>#REF!</v>
      </c>
      <c r="E31" s="15"/>
      <c r="F31" s="16" t="e">
        <f>#REF!</f>
        <v>#REF!</v>
      </c>
      <c r="G31" s="16"/>
      <c r="H31" s="14" t="e">
        <f>#REF!</f>
        <v>#REF!</v>
      </c>
      <c r="I31" s="15"/>
      <c r="J31" s="16">
        <f>C31</f>
        <v>1900</v>
      </c>
      <c r="K31" s="15"/>
      <c r="L31" s="52"/>
    </row>
    <row r="32" spans="1:12" x14ac:dyDescent="0.25">
      <c r="A32" s="17"/>
      <c r="B32" s="18" t="s">
        <v>263</v>
      </c>
      <c r="C32" s="23">
        <v>16375.720000000001</v>
      </c>
      <c r="D32" s="51"/>
      <c r="E32" s="20" t="e">
        <f>#REF!</f>
        <v>#REF!</v>
      </c>
      <c r="F32" s="21"/>
      <c r="G32" s="21" t="e">
        <f>#REF!</f>
        <v>#REF!</v>
      </c>
      <c r="H32" s="19"/>
      <c r="I32" s="20" t="e">
        <f>#REF!</f>
        <v>#REF!</v>
      </c>
      <c r="J32" s="21"/>
      <c r="K32" s="20">
        <f>C32</f>
        <v>16375.720000000001</v>
      </c>
      <c r="L32" s="52"/>
    </row>
    <row r="33" spans="1:12" x14ac:dyDescent="0.25">
      <c r="A33" s="11">
        <v>12</v>
      </c>
      <c r="B33" s="61" t="s">
        <v>264</v>
      </c>
      <c r="C33" s="13"/>
      <c r="D33" s="50" t="e">
        <f>#REF!</f>
        <v>#REF!</v>
      </c>
      <c r="E33" s="15"/>
      <c r="F33" s="16" t="e">
        <f>#REF!</f>
        <v>#REF!</v>
      </c>
      <c r="G33" s="16"/>
      <c r="H33" s="14" t="e">
        <f>#REF!</f>
        <v>#REF!</v>
      </c>
      <c r="I33" s="15"/>
      <c r="J33" s="16">
        <f>C33</f>
        <v>0</v>
      </c>
      <c r="K33" s="15"/>
      <c r="L33" s="52"/>
    </row>
    <row r="34" spans="1:12" x14ac:dyDescent="0.25">
      <c r="A34" s="17"/>
      <c r="B34" s="18" t="s">
        <v>265</v>
      </c>
      <c r="C34" s="23">
        <v>319412.48000000004</v>
      </c>
      <c r="D34" s="51"/>
      <c r="E34" s="20" t="e">
        <f>#REF!</f>
        <v>#REF!</v>
      </c>
      <c r="F34" s="21"/>
      <c r="G34" s="21" t="e">
        <f>#REF!</f>
        <v>#REF!</v>
      </c>
      <c r="H34" s="19"/>
      <c r="I34" s="20" t="e">
        <f>#REF!</f>
        <v>#REF!</v>
      </c>
      <c r="J34" s="21"/>
      <c r="K34" s="20">
        <f>C34</f>
        <v>319412.48000000004</v>
      </c>
      <c r="L34" s="52"/>
    </row>
    <row r="35" spans="1:12" ht="26.4" x14ac:dyDescent="0.25">
      <c r="A35" s="11">
        <v>13</v>
      </c>
      <c r="B35" s="61" t="s">
        <v>266</v>
      </c>
      <c r="C35" s="13">
        <v>272</v>
      </c>
      <c r="D35" s="50" t="e">
        <f>#REF!</f>
        <v>#REF!</v>
      </c>
      <c r="E35" s="15"/>
      <c r="F35" s="16" t="e">
        <f>#REF!</f>
        <v>#REF!</v>
      </c>
      <c r="G35" s="16"/>
      <c r="H35" s="14" t="e">
        <f>#REF!</f>
        <v>#REF!</v>
      </c>
      <c r="I35" s="15"/>
      <c r="J35" s="16">
        <f>C35</f>
        <v>272</v>
      </c>
      <c r="K35" s="15"/>
      <c r="L35" s="52"/>
    </row>
    <row r="36" spans="1:12" x14ac:dyDescent="0.25">
      <c r="A36" s="17"/>
      <c r="B36" s="18" t="s">
        <v>267</v>
      </c>
      <c r="C36" s="23">
        <v>851.81000000000006</v>
      </c>
      <c r="D36" s="51"/>
      <c r="E36" s="20" t="e">
        <f>#REF!</f>
        <v>#REF!</v>
      </c>
      <c r="F36" s="21"/>
      <c r="G36" s="21" t="e">
        <f>#REF!</f>
        <v>#REF!</v>
      </c>
      <c r="H36" s="19"/>
      <c r="I36" s="20" t="e">
        <f>#REF!</f>
        <v>#REF!</v>
      </c>
      <c r="J36" s="21"/>
      <c r="K36" s="20">
        <f>C36</f>
        <v>851.81000000000006</v>
      </c>
      <c r="L36" s="52"/>
    </row>
    <row r="37" spans="1:12" ht="26.4" x14ac:dyDescent="0.25">
      <c r="A37" s="11">
        <v>14</v>
      </c>
      <c r="B37" s="61" t="s">
        <v>268</v>
      </c>
      <c r="C37" s="13">
        <v>3214</v>
      </c>
      <c r="D37" s="50" t="e">
        <f>#REF!</f>
        <v>#REF!</v>
      </c>
      <c r="E37" s="15"/>
      <c r="F37" s="16" t="e">
        <f>#REF!</f>
        <v>#REF!</v>
      </c>
      <c r="G37" s="16"/>
      <c r="H37" s="14" t="e">
        <f>#REF!</f>
        <v>#REF!</v>
      </c>
      <c r="I37" s="15"/>
      <c r="J37" s="16">
        <f>C37</f>
        <v>3214</v>
      </c>
      <c r="K37" s="15"/>
      <c r="L37" s="52"/>
    </row>
    <row r="38" spans="1:12" x14ac:dyDescent="0.25">
      <c r="A38" s="17"/>
      <c r="B38" s="18" t="s">
        <v>269</v>
      </c>
      <c r="C38" s="23">
        <v>9598.2900000000009</v>
      </c>
      <c r="D38" s="51"/>
      <c r="E38" s="20" t="e">
        <f>#REF!</f>
        <v>#REF!</v>
      </c>
      <c r="F38" s="21"/>
      <c r="G38" s="21" t="e">
        <f>#REF!</f>
        <v>#REF!</v>
      </c>
      <c r="H38" s="19"/>
      <c r="I38" s="20" t="e">
        <f>#REF!</f>
        <v>#REF!</v>
      </c>
      <c r="J38" s="21"/>
      <c r="K38" s="20">
        <f>C38</f>
        <v>9598.2900000000009</v>
      </c>
      <c r="L38" s="52"/>
    </row>
    <row r="39" spans="1:12" ht="26.4" x14ac:dyDescent="0.25">
      <c r="A39" s="11">
        <v>15</v>
      </c>
      <c r="B39" s="61" t="s">
        <v>270</v>
      </c>
      <c r="C39" s="13">
        <v>60</v>
      </c>
      <c r="D39" s="50" t="e">
        <f>#REF!</f>
        <v>#REF!</v>
      </c>
      <c r="E39" s="15"/>
      <c r="F39" s="16" t="e">
        <f>#REF!</f>
        <v>#REF!</v>
      </c>
      <c r="G39" s="16"/>
      <c r="H39" s="14" t="e">
        <f>#REF!</f>
        <v>#REF!</v>
      </c>
      <c r="I39" s="15"/>
      <c r="J39" s="16">
        <f>C39</f>
        <v>60</v>
      </c>
      <c r="K39" s="15"/>
      <c r="L39" s="52"/>
    </row>
    <row r="40" spans="1:12" x14ac:dyDescent="0.25">
      <c r="A40" s="17"/>
      <c r="B40" s="18" t="s">
        <v>271</v>
      </c>
      <c r="C40" s="23">
        <v>1197.6000000000001</v>
      </c>
      <c r="D40" s="51"/>
      <c r="E40" s="20" t="e">
        <f>#REF!</f>
        <v>#REF!</v>
      </c>
      <c r="F40" s="21"/>
      <c r="G40" s="21" t="e">
        <f>#REF!</f>
        <v>#REF!</v>
      </c>
      <c r="H40" s="19"/>
      <c r="I40" s="20" t="e">
        <f>#REF!</f>
        <v>#REF!</v>
      </c>
      <c r="J40" s="21"/>
      <c r="K40" s="20">
        <f>C40</f>
        <v>1197.6000000000001</v>
      </c>
      <c r="L40" s="52"/>
    </row>
    <row r="41" spans="1:12" ht="26.4" x14ac:dyDescent="0.25">
      <c r="A41" s="11">
        <v>16</v>
      </c>
      <c r="B41" s="61" t="s">
        <v>272</v>
      </c>
      <c r="C41" s="13">
        <v>115</v>
      </c>
      <c r="D41" s="50" t="e">
        <f>#REF!</f>
        <v>#REF!</v>
      </c>
      <c r="E41" s="15"/>
      <c r="F41" s="16" t="e">
        <f>#REF!</f>
        <v>#REF!</v>
      </c>
      <c r="G41" s="16"/>
      <c r="H41" s="14" t="e">
        <f>#REF!</f>
        <v>#REF!</v>
      </c>
      <c r="I41" s="15"/>
      <c r="J41" s="16">
        <f>C41</f>
        <v>115</v>
      </c>
      <c r="K41" s="15"/>
      <c r="L41" s="52"/>
    </row>
    <row r="42" spans="1:12" x14ac:dyDescent="0.25">
      <c r="A42" s="17"/>
      <c r="B42" s="18" t="s">
        <v>273</v>
      </c>
      <c r="C42" s="23">
        <v>33350</v>
      </c>
      <c r="D42" s="51"/>
      <c r="E42" s="20" t="e">
        <f>#REF!</f>
        <v>#REF!</v>
      </c>
      <c r="F42" s="21"/>
      <c r="G42" s="21" t="e">
        <f>#REF!</f>
        <v>#REF!</v>
      </c>
      <c r="H42" s="19"/>
      <c r="I42" s="20" t="e">
        <f>#REF!</f>
        <v>#REF!</v>
      </c>
      <c r="J42" s="21"/>
      <c r="K42" s="20">
        <f>C42</f>
        <v>33350</v>
      </c>
      <c r="L42" s="52"/>
    </row>
    <row r="43" spans="1:12" ht="26.4" x14ac:dyDescent="0.25">
      <c r="A43" s="11">
        <v>17</v>
      </c>
      <c r="B43" s="61" t="s">
        <v>274</v>
      </c>
      <c r="C43" s="13">
        <v>816</v>
      </c>
      <c r="D43" s="50" t="e">
        <f>#REF!</f>
        <v>#REF!</v>
      </c>
      <c r="E43" s="15"/>
      <c r="F43" s="16" t="e">
        <f>#REF!</f>
        <v>#REF!</v>
      </c>
      <c r="G43" s="16"/>
      <c r="H43" s="14" t="e">
        <f>#REF!</f>
        <v>#REF!</v>
      </c>
      <c r="I43" s="15"/>
      <c r="J43" s="16">
        <f>C43</f>
        <v>816</v>
      </c>
      <c r="K43" s="15"/>
      <c r="L43" s="52"/>
    </row>
    <row r="44" spans="1:12" x14ac:dyDescent="0.25">
      <c r="A44" s="17"/>
      <c r="B44" s="18" t="s">
        <v>275</v>
      </c>
      <c r="C44" s="23">
        <v>8470.08</v>
      </c>
      <c r="D44" s="51"/>
      <c r="E44" s="20" t="e">
        <f>#REF!</f>
        <v>#REF!</v>
      </c>
      <c r="F44" s="21"/>
      <c r="G44" s="21" t="e">
        <f>#REF!</f>
        <v>#REF!</v>
      </c>
      <c r="H44" s="19"/>
      <c r="I44" s="20" t="e">
        <f>#REF!</f>
        <v>#REF!</v>
      </c>
      <c r="J44" s="21"/>
      <c r="K44" s="20">
        <f>C44</f>
        <v>8470.08</v>
      </c>
      <c r="L44" s="52"/>
    </row>
    <row r="45" spans="1:12" ht="26.4" x14ac:dyDescent="0.25">
      <c r="A45" s="11">
        <v>18</v>
      </c>
      <c r="B45" s="61" t="s">
        <v>276</v>
      </c>
      <c r="C45" s="13">
        <v>543</v>
      </c>
      <c r="D45" s="50" t="e">
        <f>#REF!</f>
        <v>#REF!</v>
      </c>
      <c r="E45" s="15"/>
      <c r="F45" s="16" t="e">
        <f>#REF!</f>
        <v>#REF!</v>
      </c>
      <c r="G45" s="16"/>
      <c r="H45" s="14" t="e">
        <f>#REF!</f>
        <v>#REF!</v>
      </c>
      <c r="I45" s="15"/>
      <c r="J45" s="16">
        <f>C45</f>
        <v>543</v>
      </c>
      <c r="K45" s="15"/>
      <c r="L45" s="52"/>
    </row>
    <row r="46" spans="1:12" x14ac:dyDescent="0.25">
      <c r="A46" s="17"/>
      <c r="B46" s="18" t="s">
        <v>277</v>
      </c>
      <c r="C46" s="23">
        <v>10555.92</v>
      </c>
      <c r="D46" s="51"/>
      <c r="E46" s="20" t="e">
        <f>#REF!</f>
        <v>#REF!</v>
      </c>
      <c r="F46" s="21"/>
      <c r="G46" s="21" t="e">
        <f>#REF!</f>
        <v>#REF!</v>
      </c>
      <c r="H46" s="19"/>
      <c r="I46" s="20" t="e">
        <f>#REF!</f>
        <v>#REF!</v>
      </c>
      <c r="J46" s="21"/>
      <c r="K46" s="20">
        <f>C46</f>
        <v>10555.92</v>
      </c>
      <c r="L46" s="52"/>
    </row>
    <row r="47" spans="1:12" ht="26.4" x14ac:dyDescent="0.25">
      <c r="A47" s="17">
        <v>19</v>
      </c>
      <c r="B47" s="61" t="s">
        <v>278</v>
      </c>
      <c r="C47" s="13">
        <v>690</v>
      </c>
      <c r="D47" s="50" t="e">
        <f>#REF!</f>
        <v>#REF!</v>
      </c>
      <c r="E47" s="15"/>
      <c r="F47" s="16" t="e">
        <f>#REF!</f>
        <v>#REF!</v>
      </c>
      <c r="G47" s="16"/>
      <c r="H47" s="14" t="e">
        <f>#REF!</f>
        <v>#REF!</v>
      </c>
      <c r="I47" s="15"/>
      <c r="J47" s="16">
        <f>C47</f>
        <v>690</v>
      </c>
      <c r="K47" s="15"/>
      <c r="L47" s="52"/>
    </row>
    <row r="48" spans="1:12" x14ac:dyDescent="0.25">
      <c r="A48" s="11"/>
      <c r="B48" s="18" t="s">
        <v>279</v>
      </c>
      <c r="C48" s="23">
        <v>395886.58</v>
      </c>
      <c r="D48" s="51"/>
      <c r="E48" s="20" t="e">
        <f>#REF!</f>
        <v>#REF!</v>
      </c>
      <c r="F48" s="21"/>
      <c r="G48" s="21" t="e">
        <f>#REF!</f>
        <v>#REF!</v>
      </c>
      <c r="H48" s="19"/>
      <c r="I48" s="20" t="e">
        <f>#REF!</f>
        <v>#REF!</v>
      </c>
      <c r="J48" s="21"/>
      <c r="K48" s="20">
        <f>C48</f>
        <v>395886.58</v>
      </c>
      <c r="L48" s="52"/>
    </row>
    <row r="49" spans="1:12" ht="26.4" x14ac:dyDescent="0.25">
      <c r="A49" s="17">
        <v>20</v>
      </c>
      <c r="B49" s="61" t="s">
        <v>280</v>
      </c>
      <c r="C49" s="13">
        <v>39</v>
      </c>
      <c r="D49" s="50" t="e">
        <f>#REF!</f>
        <v>#REF!</v>
      </c>
      <c r="E49" s="15"/>
      <c r="F49" s="16" t="e">
        <f>#REF!</f>
        <v>#REF!</v>
      </c>
      <c r="G49" s="16"/>
      <c r="H49" s="14" t="e">
        <f>#REF!</f>
        <v>#REF!</v>
      </c>
      <c r="I49" s="15"/>
      <c r="J49" s="16">
        <f>C49</f>
        <v>39</v>
      </c>
      <c r="K49" s="15"/>
      <c r="L49" s="52"/>
    </row>
    <row r="50" spans="1:12" x14ac:dyDescent="0.25">
      <c r="A50" s="11"/>
      <c r="B50" s="18" t="s">
        <v>281</v>
      </c>
      <c r="C50" s="23">
        <v>41008.5</v>
      </c>
      <c r="D50" s="51"/>
      <c r="E50" s="20" t="e">
        <f>#REF!</f>
        <v>#REF!</v>
      </c>
      <c r="F50" s="21"/>
      <c r="G50" s="21" t="e">
        <f>#REF!</f>
        <v>#REF!</v>
      </c>
      <c r="H50" s="19"/>
      <c r="I50" s="20" t="e">
        <f>#REF!</f>
        <v>#REF!</v>
      </c>
      <c r="J50" s="21"/>
      <c r="K50" s="20">
        <f>C50</f>
        <v>41008.5</v>
      </c>
      <c r="L50" s="52"/>
    </row>
    <row r="51" spans="1:12" x14ac:dyDescent="0.25">
      <c r="A51" s="17">
        <v>21</v>
      </c>
      <c r="B51" s="61" t="s">
        <v>282</v>
      </c>
      <c r="C51" s="13">
        <v>5</v>
      </c>
      <c r="D51" s="50" t="e">
        <f>#REF!</f>
        <v>#REF!</v>
      </c>
      <c r="E51" s="15"/>
      <c r="F51" s="16" t="e">
        <f>#REF!</f>
        <v>#REF!</v>
      </c>
      <c r="G51" s="16"/>
      <c r="H51" s="14" t="e">
        <f>#REF!</f>
        <v>#REF!</v>
      </c>
      <c r="I51" s="15"/>
      <c r="J51" s="16">
        <f>C51</f>
        <v>5</v>
      </c>
      <c r="K51" s="15"/>
      <c r="L51" s="52"/>
    </row>
    <row r="52" spans="1:12" x14ac:dyDescent="0.25">
      <c r="A52" s="11"/>
      <c r="B52" s="18" t="s">
        <v>283</v>
      </c>
      <c r="C52" s="23">
        <v>11.700000000000001</v>
      </c>
      <c r="D52" s="51"/>
      <c r="E52" s="20" t="e">
        <f>#REF!</f>
        <v>#REF!</v>
      </c>
      <c r="F52" s="21"/>
      <c r="G52" s="21" t="e">
        <f>#REF!</f>
        <v>#REF!</v>
      </c>
      <c r="H52" s="19"/>
      <c r="I52" s="20" t="e">
        <f>#REF!</f>
        <v>#REF!</v>
      </c>
      <c r="J52" s="21"/>
      <c r="K52" s="20">
        <f>C52</f>
        <v>11.700000000000001</v>
      </c>
      <c r="L52" s="52"/>
    </row>
    <row r="53" spans="1:12" x14ac:dyDescent="0.25">
      <c r="A53" s="17"/>
      <c r="B53" s="18" t="s">
        <v>284</v>
      </c>
      <c r="C53" s="23"/>
      <c r="D53" s="51"/>
      <c r="E53" s="20" t="e">
        <f>#REF!</f>
        <v>#REF!</v>
      </c>
      <c r="F53" s="21"/>
      <c r="G53" s="21" t="e">
        <f>#REF!</f>
        <v>#REF!</v>
      </c>
      <c r="H53" s="19"/>
      <c r="I53" s="20" t="e">
        <f>#REF!</f>
        <v>#REF!</v>
      </c>
      <c r="J53" s="21"/>
      <c r="K53" s="20">
        <f>C53</f>
        <v>0</v>
      </c>
      <c r="L53" s="52"/>
    </row>
    <row r="54" spans="1:12" x14ac:dyDescent="0.25">
      <c r="A54" s="17">
        <v>22</v>
      </c>
      <c r="B54" s="61" t="s">
        <v>285</v>
      </c>
      <c r="C54" s="13">
        <v>831</v>
      </c>
      <c r="D54" s="50" t="e">
        <f>#REF!</f>
        <v>#REF!</v>
      </c>
      <c r="E54" s="15"/>
      <c r="F54" s="16" t="e">
        <f>#REF!</f>
        <v>#REF!</v>
      </c>
      <c r="G54" s="16"/>
      <c r="H54" s="14" t="e">
        <f>#REF!</f>
        <v>#REF!</v>
      </c>
      <c r="I54" s="15"/>
      <c r="J54" s="16">
        <f>C54</f>
        <v>831</v>
      </c>
      <c r="K54" s="15"/>
      <c r="L54" s="52"/>
    </row>
    <row r="55" spans="1:12" x14ac:dyDescent="0.25">
      <c r="A55" s="11"/>
      <c r="B55" s="18" t="s">
        <v>286</v>
      </c>
      <c r="C55" s="23">
        <v>797059.22000000009</v>
      </c>
      <c r="D55" s="51"/>
      <c r="E55" s="20" t="e">
        <f>#REF!</f>
        <v>#REF!</v>
      </c>
      <c r="F55" s="21"/>
      <c r="G55" s="21" t="e">
        <f>#REF!</f>
        <v>#REF!</v>
      </c>
      <c r="H55" s="19"/>
      <c r="I55" s="20" t="e">
        <f>#REF!</f>
        <v>#REF!</v>
      </c>
      <c r="J55" s="21"/>
      <c r="K55" s="20">
        <f>C55</f>
        <v>797059.22000000009</v>
      </c>
      <c r="L55" s="52"/>
    </row>
    <row r="56" spans="1:12" x14ac:dyDescent="0.25">
      <c r="A56" s="17">
        <v>23</v>
      </c>
      <c r="B56" s="61" t="s">
        <v>287</v>
      </c>
      <c r="C56" s="13">
        <v>8</v>
      </c>
      <c r="D56" s="50" t="e">
        <f>#REF!</f>
        <v>#REF!</v>
      </c>
      <c r="E56" s="15"/>
      <c r="F56" s="16" t="e">
        <f>#REF!</f>
        <v>#REF!</v>
      </c>
      <c r="G56" s="16"/>
      <c r="H56" s="14" t="e">
        <f>#REF!</f>
        <v>#REF!</v>
      </c>
      <c r="I56" s="15"/>
      <c r="J56" s="16">
        <f>C56</f>
        <v>8</v>
      </c>
      <c r="K56" s="15"/>
      <c r="L56" s="52"/>
    </row>
    <row r="57" spans="1:12" x14ac:dyDescent="0.25">
      <c r="A57" s="11"/>
      <c r="B57" s="18" t="s">
        <v>288</v>
      </c>
      <c r="C57" s="23">
        <v>4155.28</v>
      </c>
      <c r="D57" s="51"/>
      <c r="E57" s="20" t="e">
        <f>#REF!</f>
        <v>#REF!</v>
      </c>
      <c r="F57" s="21"/>
      <c r="G57" s="21" t="e">
        <f>#REF!</f>
        <v>#REF!</v>
      </c>
      <c r="H57" s="19"/>
      <c r="I57" s="20" t="e">
        <f>#REF!</f>
        <v>#REF!</v>
      </c>
      <c r="J57" s="21"/>
      <c r="K57" s="20">
        <f>C57</f>
        <v>4155.28</v>
      </c>
      <c r="L57" s="52"/>
    </row>
    <row r="58" spans="1:12" ht="26.4" x14ac:dyDescent="0.25">
      <c r="A58" s="17">
        <v>24</v>
      </c>
      <c r="B58" s="61" t="s">
        <v>289</v>
      </c>
      <c r="C58" s="13">
        <v>11000</v>
      </c>
      <c r="D58" s="50" t="e">
        <f>#REF!</f>
        <v>#REF!</v>
      </c>
      <c r="E58" s="15"/>
      <c r="F58" s="16" t="e">
        <f>#REF!</f>
        <v>#REF!</v>
      </c>
      <c r="G58" s="16"/>
      <c r="H58" s="14" t="e">
        <f>#REF!</f>
        <v>#REF!</v>
      </c>
      <c r="I58" s="15"/>
      <c r="J58" s="16">
        <f>C58</f>
        <v>11000</v>
      </c>
      <c r="K58" s="15"/>
      <c r="L58" s="52"/>
    </row>
    <row r="59" spans="1:12" x14ac:dyDescent="0.25">
      <c r="A59" s="11"/>
      <c r="B59" s="18" t="s">
        <v>290</v>
      </c>
      <c r="C59" s="23">
        <v>24970</v>
      </c>
      <c r="D59" s="51"/>
      <c r="E59" s="20" t="e">
        <f>#REF!</f>
        <v>#REF!</v>
      </c>
      <c r="F59" s="21"/>
      <c r="G59" s="21" t="e">
        <f>#REF!</f>
        <v>#REF!</v>
      </c>
      <c r="H59" s="19"/>
      <c r="I59" s="20" t="e">
        <f>#REF!</f>
        <v>#REF!</v>
      </c>
      <c r="J59" s="21"/>
      <c r="K59" s="20">
        <f>C59</f>
        <v>24970</v>
      </c>
      <c r="L59" s="52"/>
    </row>
    <row r="60" spans="1:12" x14ac:dyDescent="0.25">
      <c r="A60" s="17">
        <v>25</v>
      </c>
      <c r="B60" s="61" t="s">
        <v>291</v>
      </c>
      <c r="C60" s="13">
        <v>4700</v>
      </c>
      <c r="D60" s="50" t="e">
        <f>#REF!</f>
        <v>#REF!</v>
      </c>
      <c r="E60" s="15"/>
      <c r="F60" s="16" t="e">
        <f>#REF!</f>
        <v>#REF!</v>
      </c>
      <c r="G60" s="16"/>
      <c r="H60" s="14" t="e">
        <f>#REF!</f>
        <v>#REF!</v>
      </c>
      <c r="I60" s="15"/>
      <c r="J60" s="16">
        <f>C60</f>
        <v>4700</v>
      </c>
      <c r="K60" s="15"/>
      <c r="L60" s="52"/>
    </row>
    <row r="61" spans="1:12" ht="13.8" thickBot="1" x14ac:dyDescent="0.3">
      <c r="A61" s="17"/>
      <c r="B61" s="18" t="s">
        <v>283</v>
      </c>
      <c r="C61" s="23">
        <v>10998</v>
      </c>
      <c r="D61" s="51"/>
      <c r="E61" s="20" t="e">
        <f>#REF!</f>
        <v>#REF!</v>
      </c>
      <c r="F61" s="21"/>
      <c r="G61" s="21" t="e">
        <f>#REF!</f>
        <v>#REF!</v>
      </c>
      <c r="H61" s="19"/>
      <c r="I61" s="20" t="e">
        <f>#REF!</f>
        <v>#REF!</v>
      </c>
      <c r="J61" s="21"/>
      <c r="K61" s="20">
        <f>C61</f>
        <v>10998</v>
      </c>
      <c r="L61" s="52"/>
    </row>
    <row r="62" spans="1:12" s="25" customFormat="1" x14ac:dyDescent="0.25">
      <c r="A62" s="27"/>
      <c r="B62" s="28" t="s">
        <v>296</v>
      </c>
      <c r="C62" s="35"/>
    </row>
    <row r="63" spans="1:12" s="25" customFormat="1" ht="13.8" thickBot="1" x14ac:dyDescent="0.3">
      <c r="A63" s="29"/>
      <c r="B63" s="31"/>
      <c r="C63" s="33">
        <f>SUM(Лист1!K1:K61)</f>
        <v>3233760.2000000007</v>
      </c>
    </row>
    <row r="64" spans="1:12" s="25" customFormat="1" x14ac:dyDescent="0.25"/>
    <row r="65" spans="12:12" x14ac:dyDescent="0.25">
      <c r="L65" s="25"/>
    </row>
    <row r="66" spans="12:12" x14ac:dyDescent="0.25">
      <c r="L66" s="25"/>
    </row>
    <row r="67" spans="12:12" x14ac:dyDescent="0.25">
      <c r="L67" s="25"/>
    </row>
  </sheetData>
  <mergeCells count="5">
    <mergeCell ref="B7:B8"/>
    <mergeCell ref="C7:C8"/>
    <mergeCell ref="A4:C4"/>
    <mergeCell ref="A5:C5"/>
    <mergeCell ref="A7:A8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1" t="s">
        <v>234</v>
      </c>
      <c r="F1" s="72"/>
    </row>
    <row r="2" spans="1:15" ht="37.5" customHeight="1" x14ac:dyDescent="0.25">
      <c r="E2" s="77" t="s">
        <v>236</v>
      </c>
      <c r="F2" s="78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73" t="s">
        <v>202</v>
      </c>
      <c r="B5" s="73"/>
      <c r="C5" s="73"/>
      <c r="D5" s="73"/>
      <c r="E5" s="73"/>
      <c r="F5" s="73"/>
    </row>
    <row r="6" spans="1:15" ht="15.6" x14ac:dyDescent="0.3">
      <c r="A6" s="74"/>
      <c r="B6" s="74"/>
      <c r="C6" s="74"/>
      <c r="D6" s="74"/>
      <c r="E6" s="74"/>
      <c r="F6" s="74"/>
    </row>
    <row r="8" spans="1:15" ht="13.8" thickBot="1" x14ac:dyDescent="0.3"/>
    <row r="9" spans="1:15" ht="40.5" customHeight="1" x14ac:dyDescent="0.25">
      <c r="A9" s="69" t="s">
        <v>214</v>
      </c>
      <c r="B9" s="64"/>
      <c r="C9" s="64"/>
      <c r="D9" s="75" t="s">
        <v>203</v>
      </c>
      <c r="E9" s="76"/>
      <c r="F9" s="66"/>
    </row>
    <row r="10" spans="1:15" ht="13.8" thickBot="1" x14ac:dyDescent="0.3">
      <c r="A10" s="70"/>
      <c r="B10" s="65"/>
      <c r="C10" s="65"/>
      <c r="D10" s="7" t="s">
        <v>3</v>
      </c>
      <c r="E10" s="7" t="s">
        <v>4</v>
      </c>
      <c r="F10" s="67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Gbuh</cp:lastModifiedBy>
  <cp:lastPrinted>2003-11-03T13:31:08Z</cp:lastPrinted>
  <dcterms:created xsi:type="dcterms:W3CDTF">2002-01-04T14:46:51Z</dcterms:created>
  <dcterms:modified xsi:type="dcterms:W3CDTF">2018-07-03T08:50:42Z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